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_rels/sheet1.xml.rels" ContentType="application/vnd.openxmlformats-package.relationship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media/image1.png" ContentType="image/png"/>
  <Override PartName="/xl/media/image2.png" ContentType="image/png"/>
  <Override PartName="/xl/media/image3.png" ContentType="image/pn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7"/>
  </bookViews>
  <sheets>
    <sheet name="Przykład" sheetId="1" state="visible" r:id="rId3"/>
    <sheet name="DEFINICJA" sheetId="2" state="visible" r:id="rId4"/>
    <sheet name="150-R2" sheetId="3" state="visible" r:id="rId5"/>
    <sheet name="305-R3" sheetId="4" state="visible" r:id="rId6"/>
    <sheet name="101-R5" sheetId="5" state="visible" r:id="rId7"/>
    <sheet name="101-R6" sheetId="6" state="visible" r:id="rId8"/>
    <sheet name="102-R7" sheetId="7" state="visible" r:id="rId9"/>
    <sheet name="102-R8" sheetId="8" state="visible" r:id="rId10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<sst xmlns="http://schemas.openxmlformats.org/spreadsheetml/2006/main" count="1386" uniqueCount="646">
  <si>
    <t xml:space="preserve">DEFINIJCA LOKACJI MAGAZYNOWYCH</t>
  </si>
  <si>
    <t xml:space="preserve">Legenda</t>
  </si>
  <si>
    <t xml:space="preserve">1. Sekcja - oś X na półce</t>
  </si>
  <si>
    <t xml:space="preserve">2. Wiersz - oś Y na półce</t>
  </si>
  <si>
    <t xml:space="preserve">3. Kod i nazwa są automatycznie generowane przykładowy</t>
  </si>
  <si>
    <t xml:space="preserve">4. IP REGAŁ (adres regału w sieci, uwaga musi być niezmienny zarezerwowany) </t>
  </si>
  <si>
    <t xml:space="preserve">5. CZERWONE POLA WYMAGANE (SEKCJA/PÓŁKA) OPCJONALNIE</t>
  </si>
  <si>
    <t xml:space="preserve">KOD</t>
  </si>
  <si>
    <t xml:space="preserve">NAZWA</t>
  </si>
  <si>
    <t xml:space="preserve">MAGAZYN</t>
  </si>
  <si>
    <t xml:space="preserve">REGAŁ</t>
  </si>
  <si>
    <t xml:space="preserve">PÓŁKA</t>
  </si>
  <si>
    <t xml:space="preserve">SEKCJA </t>
  </si>
  <si>
    <t xml:space="preserve">WIERSZ</t>
  </si>
  <si>
    <t xml:space="preserve">IP REGAŁ</t>
  </si>
  <si>
    <t xml:space="preserve">PRZYKŁAD 1 polka jest bez dodatkowego podziału</t>
  </si>
  <si>
    <t xml:space="preserve">10.0.17.153</t>
  </si>
  <si>
    <t xml:space="preserve">PRZYKŁAD 2 polka z podziałem na 3 sekcje i rzedy</t>
  </si>
  <si>
    <t xml:space="preserve">10.0.17.155</t>
  </si>
  <si>
    <t xml:space="preserve">PRZYKŁAD 3 polka z podziałem na 3 sekcje i rzedy w oznaczeniu literowym</t>
  </si>
  <si>
    <t xml:space="preserve">A</t>
  </si>
  <si>
    <t xml:space="preserve">PRZYKŁAD 4 polka z podziałem na 4 sekcje i rzedy w oznaczeniu literowym</t>
  </si>
  <si>
    <t xml:space="preserve">400-AA-A1</t>
  </si>
  <si>
    <t xml:space="preserve">REGAŁ A PÓŁKA A X1Y1</t>
  </si>
  <si>
    <t xml:space="preserve">400-AB-A2</t>
  </si>
  <si>
    <t xml:space="preserve">REGAŁ A PÓŁKA B X1Y2</t>
  </si>
  <si>
    <t xml:space="preserve">400-AC-B1</t>
  </si>
  <si>
    <t xml:space="preserve">REGAŁ A PÓŁKA C X2Y1</t>
  </si>
  <si>
    <t xml:space="preserve">400-AD-B2</t>
  </si>
  <si>
    <t xml:space="preserve">REGAŁ A PÓŁKA D X2Y2</t>
  </si>
  <si>
    <t xml:space="preserve">400-AE-C1</t>
  </si>
  <si>
    <t xml:space="preserve">REGAŁ A PÓŁKA E X3Y1</t>
  </si>
  <si>
    <t xml:space="preserve">400-AF-C2</t>
  </si>
  <si>
    <t xml:space="preserve">REGAŁ A PÓŁKA F X3Y2</t>
  </si>
  <si>
    <t xml:space="preserve">(REKOMENDOWANY) PRZYKŁAD 5 polka z podziałem na 3 sekcje i rzedy w oznaczeniu literowym</t>
  </si>
  <si>
    <t xml:space="preserve">CODE</t>
  </si>
  <si>
    <t xml:space="preserve">lp.</t>
  </si>
  <si>
    <t xml:space="preserve">kod 105-R2</t>
  </si>
  <si>
    <t xml:space="preserve">150-R2-01</t>
  </si>
  <si>
    <t xml:space="preserve">192.168.1.193</t>
  </si>
  <si>
    <t xml:space="preserve">150-R2-02</t>
  </si>
  <si>
    <t xml:space="preserve">150-R2-03</t>
  </si>
  <si>
    <t xml:space="preserve">150-R2-04</t>
  </si>
  <si>
    <t xml:space="preserve">150-R2-05</t>
  </si>
  <si>
    <t xml:space="preserve">150-R2-06</t>
  </si>
  <si>
    <t xml:space="preserve">150-R2-07</t>
  </si>
  <si>
    <t xml:space="preserve">150-R2-08</t>
  </si>
  <si>
    <t xml:space="preserve">150-R2-09</t>
  </si>
  <si>
    <t xml:space="preserve">150-R2-10</t>
  </si>
  <si>
    <t xml:space="preserve">150-R2-11</t>
  </si>
  <si>
    <t xml:space="preserve">150-R2-12</t>
  </si>
  <si>
    <t xml:space="preserve">150-R2-13</t>
  </si>
  <si>
    <t xml:space="preserve">150-R2-14</t>
  </si>
  <si>
    <t xml:space="preserve">150-R2-15</t>
  </si>
  <si>
    <t xml:space="preserve">150-R2-16</t>
  </si>
  <si>
    <t xml:space="preserve">150-R2-17</t>
  </si>
  <si>
    <t xml:space="preserve">150-R2-18</t>
  </si>
  <si>
    <t xml:space="preserve">150-R2-19</t>
  </si>
  <si>
    <t xml:space="preserve">150-R2-20</t>
  </si>
  <si>
    <t xml:space="preserve">150-R2-21</t>
  </si>
  <si>
    <t xml:space="preserve">150-R2-22</t>
  </si>
  <si>
    <t xml:space="preserve">150-R2-23</t>
  </si>
  <si>
    <t xml:space="preserve">150-R2-24</t>
  </si>
  <si>
    <t xml:space="preserve">150-R2-25</t>
  </si>
  <si>
    <t xml:space="preserve">150-R2-26</t>
  </si>
  <si>
    <t xml:space="preserve">150-R2-27</t>
  </si>
  <si>
    <t xml:space="preserve">150-R2-28</t>
  </si>
  <si>
    <t xml:space="preserve">150-R2-29</t>
  </si>
  <si>
    <t xml:space="preserve">150-R2-30</t>
  </si>
  <si>
    <t xml:space="preserve">150-R2-31</t>
  </si>
  <si>
    <t xml:space="preserve">150-R2-32</t>
  </si>
  <si>
    <t xml:space="preserve">150-R2-33</t>
  </si>
  <si>
    <t xml:space="preserve">150-R2-34</t>
  </si>
  <si>
    <t xml:space="preserve">150-R2-35</t>
  </si>
  <si>
    <t xml:space="preserve">150-R2-36</t>
  </si>
  <si>
    <t xml:space="preserve">150-R2-37</t>
  </si>
  <si>
    <t xml:space="preserve">150-R2-38</t>
  </si>
  <si>
    <t xml:space="preserve">150-R2-39</t>
  </si>
  <si>
    <t xml:space="preserve">150-R2-40</t>
  </si>
  <si>
    <t xml:space="preserve">150-R2-41</t>
  </si>
  <si>
    <t xml:space="preserve">150-R2-42</t>
  </si>
  <si>
    <t xml:space="preserve">150-R2-43</t>
  </si>
  <si>
    <t xml:space="preserve">150-R2-44</t>
  </si>
  <si>
    <t xml:space="preserve">150-R2-45</t>
  </si>
  <si>
    <t xml:space="preserve">150-R2-46</t>
  </si>
  <si>
    <t xml:space="preserve">150-R2-47</t>
  </si>
  <si>
    <t xml:space="preserve">150-R2-48</t>
  </si>
  <si>
    <t xml:space="preserve">150-R2-49</t>
  </si>
  <si>
    <t xml:space="preserve">150-R2-50</t>
  </si>
  <si>
    <t xml:space="preserve">kod 305-R3</t>
  </si>
  <si>
    <t xml:space="preserve">305-R3-36-1</t>
  </si>
  <si>
    <t xml:space="preserve">192.168.1.191</t>
  </si>
  <si>
    <t xml:space="preserve">305-R3-36-2</t>
  </si>
  <si>
    <t xml:space="preserve">305-R3-36-3</t>
  </si>
  <si>
    <t xml:space="preserve">305-R3-37-1</t>
  </si>
  <si>
    <t xml:space="preserve">305-R3-37-2</t>
  </si>
  <si>
    <t xml:space="preserve">305-R3-37-3</t>
  </si>
  <si>
    <t xml:space="preserve">305-R3-38-1</t>
  </si>
  <si>
    <t xml:space="preserve">305-R3-38-2</t>
  </si>
  <si>
    <t xml:space="preserve">305-R3-38-3</t>
  </si>
  <si>
    <t xml:space="preserve">305-R3-39-1</t>
  </si>
  <si>
    <t xml:space="preserve">305-R3-39-2</t>
  </si>
  <si>
    <t xml:space="preserve">305-R3-39-3</t>
  </si>
  <si>
    <t xml:space="preserve">305-R3-40-1</t>
  </si>
  <si>
    <t xml:space="preserve">305-R3-40-2</t>
  </si>
  <si>
    <t xml:space="preserve">305-R3-40-3</t>
  </si>
  <si>
    <t xml:space="preserve">305-R3-41-1</t>
  </si>
  <si>
    <t xml:space="preserve">305-R3-41-2</t>
  </si>
  <si>
    <t xml:space="preserve">305-R3-41-3</t>
  </si>
  <si>
    <t xml:space="preserve">305-R3-42-1</t>
  </si>
  <si>
    <t xml:space="preserve">305-R3-42-2</t>
  </si>
  <si>
    <t xml:space="preserve">305-R3-42-3</t>
  </si>
  <si>
    <t xml:space="preserve">305-R3-43-1</t>
  </si>
  <si>
    <t xml:space="preserve">305-R3-43-2</t>
  </si>
  <si>
    <t xml:space="preserve">305-R3-43-3</t>
  </si>
  <si>
    <t xml:space="preserve">305-R3-44-1</t>
  </si>
  <si>
    <t xml:space="preserve">305-R3-44-2</t>
  </si>
  <si>
    <t xml:space="preserve">305-R3-44-3</t>
  </si>
  <si>
    <t xml:space="preserve">305-R3-45-1</t>
  </si>
  <si>
    <t xml:space="preserve">305-R3-45-2</t>
  </si>
  <si>
    <t xml:space="preserve">305-R3-45-3</t>
  </si>
  <si>
    <t xml:space="preserve">305-R3-46-1</t>
  </si>
  <si>
    <t xml:space="preserve">305-R3-46-2</t>
  </si>
  <si>
    <t xml:space="preserve">305-R3-46-3</t>
  </si>
  <si>
    <t xml:space="preserve">305-R3-47-1</t>
  </si>
  <si>
    <t xml:space="preserve">305-R3-47-2</t>
  </si>
  <si>
    <t xml:space="preserve">305-R3-47-3</t>
  </si>
  <si>
    <t xml:space="preserve">kod 101-R5</t>
  </si>
  <si>
    <t xml:space="preserve">101-R5-01-1</t>
  </si>
  <si>
    <t xml:space="preserve">192.168.2.230</t>
  </si>
  <si>
    <t xml:space="preserve">101-R5-01-2</t>
  </si>
  <si>
    <t xml:space="preserve">101-R5-01-3</t>
  </si>
  <si>
    <t xml:space="preserve">101-R5-02-1</t>
  </si>
  <si>
    <t xml:space="preserve">101-R5-02-2</t>
  </si>
  <si>
    <t xml:space="preserve">101-R5-02-3</t>
  </si>
  <si>
    <t xml:space="preserve">101-R5-03-1</t>
  </si>
  <si>
    <t xml:space="preserve">101-R5-03-2</t>
  </si>
  <si>
    <t xml:space="preserve">101-R5-03-3</t>
  </si>
  <si>
    <t xml:space="preserve">101-R5-04-1</t>
  </si>
  <si>
    <t xml:space="preserve">101-R5-04-2</t>
  </si>
  <si>
    <t xml:space="preserve">101-R5-04-3</t>
  </si>
  <si>
    <t xml:space="preserve">101-R5-05-1</t>
  </si>
  <si>
    <t xml:space="preserve">101-R5-05-2</t>
  </si>
  <si>
    <t xml:space="preserve">101-R5-05-3</t>
  </si>
  <si>
    <t xml:space="preserve">101-R5-06-1</t>
  </si>
  <si>
    <t xml:space="preserve">101-R5-06-2</t>
  </si>
  <si>
    <t xml:space="preserve">101-R5-06-3</t>
  </si>
  <si>
    <t xml:space="preserve">101-R5-07-1</t>
  </si>
  <si>
    <t xml:space="preserve">101-R5-07-2</t>
  </si>
  <si>
    <t xml:space="preserve">101-R5-07-3</t>
  </si>
  <si>
    <t xml:space="preserve">101-R5-08-1</t>
  </si>
  <si>
    <t xml:space="preserve">101-R5-08-2</t>
  </si>
  <si>
    <t xml:space="preserve">101-R5-08-3</t>
  </si>
  <si>
    <t xml:space="preserve">101-R5-09-1</t>
  </si>
  <si>
    <t xml:space="preserve">101-R5-09-2</t>
  </si>
  <si>
    <t xml:space="preserve">101-R5-09-3</t>
  </si>
  <si>
    <t xml:space="preserve">101-R5-10-1</t>
  </si>
  <si>
    <t xml:space="preserve">101-R5-10-2</t>
  </si>
  <si>
    <t xml:space="preserve">101-R5-10-3</t>
  </si>
  <si>
    <t xml:space="preserve">101-R5-11-1</t>
  </si>
  <si>
    <t xml:space="preserve">101-R5-11-2</t>
  </si>
  <si>
    <t xml:space="preserve">101-R5-11-3</t>
  </si>
  <si>
    <t xml:space="preserve">101-R5-12-1</t>
  </si>
  <si>
    <t xml:space="preserve">101-R5-12-2</t>
  </si>
  <si>
    <t xml:space="preserve">101-R5-12-3</t>
  </si>
  <si>
    <t xml:space="preserve">101-R5-13-1</t>
  </si>
  <si>
    <t xml:space="preserve">101-R5-13-2</t>
  </si>
  <si>
    <t xml:space="preserve">101-R5-13-3</t>
  </si>
  <si>
    <t xml:space="preserve">101-R5-14-1</t>
  </si>
  <si>
    <t xml:space="preserve">101-R5-14-2</t>
  </si>
  <si>
    <t xml:space="preserve">101-R5-14-3</t>
  </si>
  <si>
    <t xml:space="preserve">101-R5-15-1</t>
  </si>
  <si>
    <t xml:space="preserve">101-R5-15-2</t>
  </si>
  <si>
    <t xml:space="preserve">101-R5-15-3</t>
  </si>
  <si>
    <t xml:space="preserve">101-R5-16-1</t>
  </si>
  <si>
    <t xml:space="preserve">101-R5-16-2</t>
  </si>
  <si>
    <t xml:space="preserve">101-R5-16-3</t>
  </si>
  <si>
    <t xml:space="preserve">101-R5-17-1</t>
  </si>
  <si>
    <t xml:space="preserve">101-R5-17-2</t>
  </si>
  <si>
    <t xml:space="preserve">101-R5-17-3</t>
  </si>
  <si>
    <t xml:space="preserve">101-R5-18-1</t>
  </si>
  <si>
    <t xml:space="preserve">101-R5-18-2</t>
  </si>
  <si>
    <t xml:space="preserve">101-R5-18-3</t>
  </si>
  <si>
    <t xml:space="preserve">101-R5-19-1</t>
  </si>
  <si>
    <t xml:space="preserve">101-R5-19-2</t>
  </si>
  <si>
    <t xml:space="preserve">101-R5-19-3</t>
  </si>
  <si>
    <t xml:space="preserve">101-R5-20-1</t>
  </si>
  <si>
    <t xml:space="preserve">101-R5-20-2</t>
  </si>
  <si>
    <t xml:space="preserve">101-R5-20-3</t>
  </si>
  <si>
    <t xml:space="preserve">101-R5-21-1</t>
  </si>
  <si>
    <t xml:space="preserve">101-R5-21-2</t>
  </si>
  <si>
    <t xml:space="preserve">101-R5-21-3</t>
  </si>
  <si>
    <t xml:space="preserve">101-R5-22-1</t>
  </si>
  <si>
    <t xml:space="preserve">101-R5-22-2</t>
  </si>
  <si>
    <t xml:space="preserve">101-R5-22-3</t>
  </si>
  <si>
    <t xml:space="preserve">101-R5-23-1</t>
  </si>
  <si>
    <t xml:space="preserve">101-R5-23-2</t>
  </si>
  <si>
    <t xml:space="preserve">101-R5-23-3</t>
  </si>
  <si>
    <t xml:space="preserve">101-R5-24-1</t>
  </si>
  <si>
    <t xml:space="preserve">101-R5-24-2</t>
  </si>
  <si>
    <t xml:space="preserve">101-R5-24-3</t>
  </si>
  <si>
    <t xml:space="preserve">101-R5-25-1</t>
  </si>
  <si>
    <t xml:space="preserve">101-R5-25-2</t>
  </si>
  <si>
    <t xml:space="preserve">101-R5-25-3</t>
  </si>
  <si>
    <t xml:space="preserve">101-R5-26-1</t>
  </si>
  <si>
    <t xml:space="preserve">101-R5-26-2</t>
  </si>
  <si>
    <t xml:space="preserve">101-R5-26-3</t>
  </si>
  <si>
    <t xml:space="preserve">101-R5-27-1</t>
  </si>
  <si>
    <t xml:space="preserve">101-R5-27-2</t>
  </si>
  <si>
    <t xml:space="preserve">101-R5-27-3</t>
  </si>
  <si>
    <t xml:space="preserve">101-R5-28-1</t>
  </si>
  <si>
    <t xml:space="preserve">101-R5-28-2</t>
  </si>
  <si>
    <t xml:space="preserve">101-R5-28-3</t>
  </si>
  <si>
    <t xml:space="preserve">101-R5-29-1</t>
  </si>
  <si>
    <t xml:space="preserve">101-R5-29-2</t>
  </si>
  <si>
    <t xml:space="preserve">101-R5-29-3</t>
  </si>
  <si>
    <t xml:space="preserve">101-R5-30-1</t>
  </si>
  <si>
    <t xml:space="preserve">101-R5-30-2</t>
  </si>
  <si>
    <t xml:space="preserve">101-R5-30-3</t>
  </si>
  <si>
    <t xml:space="preserve">101-R5-31-1</t>
  </si>
  <si>
    <t xml:space="preserve">101-R5-31-2</t>
  </si>
  <si>
    <t xml:space="preserve">101-R5-31-3</t>
  </si>
  <si>
    <t xml:space="preserve">101-R5-32-1</t>
  </si>
  <si>
    <t xml:space="preserve">101-R5-32-2</t>
  </si>
  <si>
    <t xml:space="preserve">101-R5-32-3</t>
  </si>
  <si>
    <t xml:space="preserve">101-R5-33-1</t>
  </si>
  <si>
    <t xml:space="preserve">101-R5-33-2</t>
  </si>
  <si>
    <t xml:space="preserve">101-R5-33-3</t>
  </si>
  <si>
    <t xml:space="preserve">101-R5-34-1</t>
  </si>
  <si>
    <t xml:space="preserve">101-R5-34-2</t>
  </si>
  <si>
    <t xml:space="preserve">101-R5-34-3</t>
  </si>
  <si>
    <t xml:space="preserve">101-R5-35-1</t>
  </si>
  <si>
    <t xml:space="preserve">101-R5-35-2</t>
  </si>
  <si>
    <t xml:space="preserve">101-R5-35-3</t>
  </si>
  <si>
    <t xml:space="preserve">101-R5-36-1</t>
  </si>
  <si>
    <t xml:space="preserve">101-R5-36-2</t>
  </si>
  <si>
    <t xml:space="preserve">101-R5-36-3</t>
  </si>
  <si>
    <t xml:space="preserve">101-R5-37-1</t>
  </si>
  <si>
    <t xml:space="preserve">101-R5-37-2</t>
  </si>
  <si>
    <t xml:space="preserve">101-R5-37-3</t>
  </si>
  <si>
    <t xml:space="preserve">101-R5-38-1</t>
  </si>
  <si>
    <t xml:space="preserve">101-R5-38-2</t>
  </si>
  <si>
    <t xml:space="preserve">101-R5-38-3</t>
  </si>
  <si>
    <t xml:space="preserve">101-R5-39-1</t>
  </si>
  <si>
    <t xml:space="preserve">101-R5-39-2</t>
  </si>
  <si>
    <t xml:space="preserve">101-R5-39-3</t>
  </si>
  <si>
    <t xml:space="preserve">101-R5-40-1</t>
  </si>
  <si>
    <t xml:space="preserve">101-R5-40-2</t>
  </si>
  <si>
    <t xml:space="preserve">101-R5-40-3</t>
  </si>
  <si>
    <t xml:space="preserve">101-R5-41-1</t>
  </si>
  <si>
    <t xml:space="preserve">101-R5-41-2</t>
  </si>
  <si>
    <t xml:space="preserve">101-R5-41-3</t>
  </si>
  <si>
    <t xml:space="preserve">101-R5-42-1</t>
  </si>
  <si>
    <t xml:space="preserve">101-R5-42-2</t>
  </si>
  <si>
    <t xml:space="preserve">101-R5-42-3</t>
  </si>
  <si>
    <t xml:space="preserve">101-R5-43-1</t>
  </si>
  <si>
    <t xml:space="preserve">101-R5-43-2</t>
  </si>
  <si>
    <t xml:space="preserve">101-R5-43-3</t>
  </si>
  <si>
    <t xml:space="preserve">kod 101-R6</t>
  </si>
  <si>
    <t xml:space="preserve">101-R6-01-1</t>
  </si>
  <si>
    <t xml:space="preserve">192.168.2.232</t>
  </si>
  <si>
    <t xml:space="preserve">101-R6-01-2</t>
  </si>
  <si>
    <t xml:space="preserve">192.168.2.232 </t>
  </si>
  <si>
    <t xml:space="preserve">101-R6-01-3</t>
  </si>
  <si>
    <t xml:space="preserve">101-R6-02-1</t>
  </si>
  <si>
    <t xml:space="preserve">101-R6-02-2</t>
  </si>
  <si>
    <t xml:space="preserve">101-R6-02-3</t>
  </si>
  <si>
    <t xml:space="preserve">101-R6-03-1</t>
  </si>
  <si>
    <t xml:space="preserve">101-R6-03-2</t>
  </si>
  <si>
    <t xml:space="preserve">101-R6-03-3</t>
  </si>
  <si>
    <t xml:space="preserve">101-R6-04-1</t>
  </si>
  <si>
    <t xml:space="preserve">101-R6-04-2</t>
  </si>
  <si>
    <t xml:space="preserve">101-R6-04-3</t>
  </si>
  <si>
    <t xml:space="preserve">101-R6-05-1</t>
  </si>
  <si>
    <t xml:space="preserve">101-R6-05-2</t>
  </si>
  <si>
    <t xml:space="preserve">101-R6-05-3</t>
  </si>
  <si>
    <t xml:space="preserve">101-R6-06-1</t>
  </si>
  <si>
    <t xml:space="preserve">101-R6-06-2</t>
  </si>
  <si>
    <t xml:space="preserve">101-R6-06-3</t>
  </si>
  <si>
    <t xml:space="preserve">101-R6-07-1</t>
  </si>
  <si>
    <t xml:space="preserve">101-R6-07-2</t>
  </si>
  <si>
    <t xml:space="preserve">101-R6-07-3</t>
  </si>
  <si>
    <t xml:space="preserve">101-R6-08-1</t>
  </si>
  <si>
    <t xml:space="preserve">101-R6-08-2</t>
  </si>
  <si>
    <t xml:space="preserve">101-R6-08-3</t>
  </si>
  <si>
    <t xml:space="preserve">101-R6-09-1</t>
  </si>
  <si>
    <t xml:space="preserve">101-R6-09-2</t>
  </si>
  <si>
    <t xml:space="preserve">101-R6-09-3</t>
  </si>
  <si>
    <t xml:space="preserve">101-R6-10-1</t>
  </si>
  <si>
    <t xml:space="preserve">101-R6-10-2</t>
  </si>
  <si>
    <t xml:space="preserve">101-R6-10-3</t>
  </si>
  <si>
    <t xml:space="preserve">101-R6-11-1</t>
  </si>
  <si>
    <t xml:space="preserve">101-R6-11-2</t>
  </si>
  <si>
    <t xml:space="preserve">101-R6-11-3</t>
  </si>
  <si>
    <t xml:space="preserve">101-R6-12-1</t>
  </si>
  <si>
    <t xml:space="preserve">101-R6-12-2</t>
  </si>
  <si>
    <t xml:space="preserve">101-R6-12-3</t>
  </si>
  <si>
    <t xml:space="preserve">101-R6-13-1</t>
  </si>
  <si>
    <t xml:space="preserve">101-R6-13-2</t>
  </si>
  <si>
    <t xml:space="preserve">101-R6-13-3</t>
  </si>
  <si>
    <t xml:space="preserve">101-R6-14-1</t>
  </si>
  <si>
    <t xml:space="preserve">101-R6-14-2</t>
  </si>
  <si>
    <t xml:space="preserve">101-R6-14-3</t>
  </si>
  <si>
    <t xml:space="preserve">101-R6-15-1</t>
  </si>
  <si>
    <t xml:space="preserve">101-R6-15-2</t>
  </si>
  <si>
    <t xml:space="preserve">101-R6-15-3</t>
  </si>
  <si>
    <t xml:space="preserve">101-R6-16-1</t>
  </si>
  <si>
    <t xml:space="preserve">101-R6-16-2</t>
  </si>
  <si>
    <t xml:space="preserve">101-R6-16-3</t>
  </si>
  <si>
    <t xml:space="preserve">101-R6-17-1</t>
  </si>
  <si>
    <t xml:space="preserve">101-R6-17-2</t>
  </si>
  <si>
    <t xml:space="preserve">101-R6-17-3</t>
  </si>
  <si>
    <t xml:space="preserve">101-R6-18-1</t>
  </si>
  <si>
    <t xml:space="preserve">101-R6-18-2</t>
  </si>
  <si>
    <t xml:space="preserve">101-R6-18-3</t>
  </si>
  <si>
    <t xml:space="preserve">101-R6-19-1</t>
  </si>
  <si>
    <t xml:space="preserve">101-R6-19-2</t>
  </si>
  <si>
    <t xml:space="preserve">101-R6-19-3</t>
  </si>
  <si>
    <t xml:space="preserve">101-R6-20-1</t>
  </si>
  <si>
    <t xml:space="preserve">101-R6-20-2</t>
  </si>
  <si>
    <t xml:space="preserve">101-R6-20-3</t>
  </si>
  <si>
    <t xml:space="preserve">101-R6-21-1</t>
  </si>
  <si>
    <t xml:space="preserve">101-R6-21-2</t>
  </si>
  <si>
    <t xml:space="preserve">101-R6-21-3</t>
  </si>
  <si>
    <t xml:space="preserve">101-R6-22-1</t>
  </si>
  <si>
    <t xml:space="preserve">101-R6-22-2</t>
  </si>
  <si>
    <t xml:space="preserve">101-R6-22-3</t>
  </si>
  <si>
    <t xml:space="preserve">101-R6-23-1</t>
  </si>
  <si>
    <t xml:space="preserve">101-R6-23-2</t>
  </si>
  <si>
    <t xml:space="preserve">101-R6-23-3</t>
  </si>
  <si>
    <t xml:space="preserve">101-R6-24-1</t>
  </si>
  <si>
    <t xml:space="preserve">101-R6-24-2</t>
  </si>
  <si>
    <t xml:space="preserve">101-R6-24-3</t>
  </si>
  <si>
    <t xml:space="preserve">101-R6-25-1</t>
  </si>
  <si>
    <t xml:space="preserve">101-R6-25-2</t>
  </si>
  <si>
    <t xml:space="preserve">101-R6-25-3</t>
  </si>
  <si>
    <t xml:space="preserve">101-R6-26-1</t>
  </si>
  <si>
    <t xml:space="preserve">101-R6-26-2</t>
  </si>
  <si>
    <t xml:space="preserve">101-R6-26-3</t>
  </si>
  <si>
    <t xml:space="preserve">101-R6-27-1</t>
  </si>
  <si>
    <t xml:space="preserve">101-R6-27-2</t>
  </si>
  <si>
    <t xml:space="preserve">101-R6-27-3</t>
  </si>
  <si>
    <t xml:space="preserve">101-R6-28-1</t>
  </si>
  <si>
    <t xml:space="preserve">101-R6-28-2</t>
  </si>
  <si>
    <t xml:space="preserve">101-R6-28-3</t>
  </si>
  <si>
    <t xml:space="preserve">101-R6-29-1</t>
  </si>
  <si>
    <t xml:space="preserve">101-R6-29-2</t>
  </si>
  <si>
    <t xml:space="preserve">101-R6-29-3</t>
  </si>
  <si>
    <t xml:space="preserve">101-R6-30-1</t>
  </si>
  <si>
    <t xml:space="preserve">101-R6-30-2</t>
  </si>
  <si>
    <t xml:space="preserve">101-R6-30-3</t>
  </si>
  <si>
    <t xml:space="preserve">101-R6-31-1</t>
  </si>
  <si>
    <t xml:space="preserve">101-R6-31-2</t>
  </si>
  <si>
    <t xml:space="preserve">101-R6-31-3</t>
  </si>
  <si>
    <t xml:space="preserve">101-R6-32-1</t>
  </si>
  <si>
    <t xml:space="preserve">101-R6-32-2</t>
  </si>
  <si>
    <t xml:space="preserve">101-R6-32-3</t>
  </si>
  <si>
    <t xml:space="preserve">101-R6-33-1</t>
  </si>
  <si>
    <t xml:space="preserve">101-R6-33-2</t>
  </si>
  <si>
    <t xml:space="preserve">101-R6-33-3</t>
  </si>
  <si>
    <t xml:space="preserve">101-R6-34-1</t>
  </si>
  <si>
    <t xml:space="preserve">101-R6-34-2</t>
  </si>
  <si>
    <t xml:space="preserve">101-R6-34-3</t>
  </si>
  <si>
    <t xml:space="preserve">101-R6-35-1</t>
  </si>
  <si>
    <t xml:space="preserve">101-R6-35-2</t>
  </si>
  <si>
    <t xml:space="preserve">101-R6-35-3</t>
  </si>
  <si>
    <t xml:space="preserve">101-R6-36-1</t>
  </si>
  <si>
    <t xml:space="preserve">101-R6-36-2</t>
  </si>
  <si>
    <t xml:space="preserve">101-R6-36-3</t>
  </si>
  <si>
    <t xml:space="preserve">101-R6-37-1</t>
  </si>
  <si>
    <t xml:space="preserve">101-R6-37-2</t>
  </si>
  <si>
    <t xml:space="preserve">101-R6-37-3</t>
  </si>
  <si>
    <t xml:space="preserve">101-R6-38-1</t>
  </si>
  <si>
    <t xml:space="preserve">101-R6-38-2</t>
  </si>
  <si>
    <t xml:space="preserve">101-R6-38-3</t>
  </si>
  <si>
    <t xml:space="preserve">101-R6-39-1</t>
  </si>
  <si>
    <t xml:space="preserve">101-R6-39-2</t>
  </si>
  <si>
    <t xml:space="preserve">101-R6-39-3</t>
  </si>
  <si>
    <t xml:space="preserve">101-R6-40-1</t>
  </si>
  <si>
    <t xml:space="preserve">101-R6-40-2</t>
  </si>
  <si>
    <t xml:space="preserve">101-R6-40-3</t>
  </si>
  <si>
    <t xml:space="preserve">101-R6-41-1</t>
  </si>
  <si>
    <t xml:space="preserve">101-R6-41-2</t>
  </si>
  <si>
    <t xml:space="preserve">101-R6-41-3</t>
  </si>
  <si>
    <t xml:space="preserve">101-R6-42-1</t>
  </si>
  <si>
    <t xml:space="preserve">101-R6-42-2</t>
  </si>
  <si>
    <t xml:space="preserve">101-R6-42-3</t>
  </si>
  <si>
    <t xml:space="preserve">kod 102-R7</t>
  </si>
  <si>
    <t xml:space="preserve">102-R7-01-1</t>
  </si>
  <si>
    <t xml:space="preserve">192.168.2.236</t>
  </si>
  <si>
    <t xml:space="preserve">102-R7-01-2</t>
  </si>
  <si>
    <t xml:space="preserve">102-R7-01-3</t>
  </si>
  <si>
    <t xml:space="preserve">102-R7-02-1</t>
  </si>
  <si>
    <t xml:space="preserve">102-R7-02-2</t>
  </si>
  <si>
    <t xml:space="preserve">102-R7-02-3</t>
  </si>
  <si>
    <t xml:space="preserve">102-R7-03-1</t>
  </si>
  <si>
    <t xml:space="preserve">102-R7-03-2</t>
  </si>
  <si>
    <t xml:space="preserve">102-R7-03-3</t>
  </si>
  <si>
    <t xml:space="preserve">102-R7-04-1</t>
  </si>
  <si>
    <t xml:space="preserve">102-R7-04-2</t>
  </si>
  <si>
    <t xml:space="preserve">102-R7-04-3</t>
  </si>
  <si>
    <t xml:space="preserve">102-R7-05-1</t>
  </si>
  <si>
    <t xml:space="preserve">102-R7-05-2</t>
  </si>
  <si>
    <t xml:space="preserve">102-R7-05-3</t>
  </si>
  <si>
    <t xml:space="preserve">102-R7-06-1</t>
  </si>
  <si>
    <t xml:space="preserve">102-R7-06-2</t>
  </si>
  <si>
    <t xml:space="preserve">102-R7-06-3</t>
  </si>
  <si>
    <t xml:space="preserve">102-R7-07-1</t>
  </si>
  <si>
    <t xml:space="preserve">102-R7-07-2</t>
  </si>
  <si>
    <t xml:space="preserve">102-R7-07-3</t>
  </si>
  <si>
    <t xml:space="preserve">102-R7-08-1</t>
  </si>
  <si>
    <t xml:space="preserve">102-R7-08-2</t>
  </si>
  <si>
    <t xml:space="preserve">102-R7-08-3</t>
  </si>
  <si>
    <t xml:space="preserve">102-R7-09-1</t>
  </si>
  <si>
    <t xml:space="preserve">102-R7-09-2</t>
  </si>
  <si>
    <t xml:space="preserve">102-R7-09-3</t>
  </si>
  <si>
    <t xml:space="preserve">102-R7-10-1</t>
  </si>
  <si>
    <t xml:space="preserve">102-R7-10-2</t>
  </si>
  <si>
    <t xml:space="preserve">102-R7-10-3</t>
  </si>
  <si>
    <t xml:space="preserve">102-R7-11-1</t>
  </si>
  <si>
    <t xml:space="preserve">102-R7-11-2</t>
  </si>
  <si>
    <t xml:space="preserve">102-R7-11-3</t>
  </si>
  <si>
    <t xml:space="preserve">102-R7-12-1</t>
  </si>
  <si>
    <t xml:space="preserve">102-R7-12-2</t>
  </si>
  <si>
    <t xml:space="preserve">102-R7-12-3</t>
  </si>
  <si>
    <t xml:space="preserve">102-R7-13-1</t>
  </si>
  <si>
    <t xml:space="preserve">102-R7-13-2</t>
  </si>
  <si>
    <t xml:space="preserve">102-R7-13-3</t>
  </si>
  <si>
    <t xml:space="preserve">102-R7-14-1</t>
  </si>
  <si>
    <t xml:space="preserve">102-R7-14-2</t>
  </si>
  <si>
    <t xml:space="preserve">102-R7-14-3</t>
  </si>
  <si>
    <t xml:space="preserve">102-R7-15-1</t>
  </si>
  <si>
    <t xml:space="preserve">102-R7-15-2</t>
  </si>
  <si>
    <t xml:space="preserve">102-R7-15-3</t>
  </si>
  <si>
    <t xml:space="preserve">102-R7-16-1</t>
  </si>
  <si>
    <t xml:space="preserve">102-R7-16-2</t>
  </si>
  <si>
    <t xml:space="preserve">102-R7-16-3</t>
  </si>
  <si>
    <t xml:space="preserve">102-R7-17-1</t>
  </si>
  <si>
    <t xml:space="preserve">102-R7-17-2</t>
  </si>
  <si>
    <t xml:space="preserve">102-R7-17-3</t>
  </si>
  <si>
    <t xml:space="preserve">102-R7-18-1</t>
  </si>
  <si>
    <t xml:space="preserve">102-R7-18-2</t>
  </si>
  <si>
    <t xml:space="preserve">102-R7-18-3</t>
  </si>
  <si>
    <t xml:space="preserve">102-R7-19-1</t>
  </si>
  <si>
    <t xml:space="preserve">102-R7-19-2</t>
  </si>
  <si>
    <t xml:space="preserve">102-R7-19-3</t>
  </si>
  <si>
    <t xml:space="preserve">102-R7-20-1</t>
  </si>
  <si>
    <t xml:space="preserve">102-R7-20-2</t>
  </si>
  <si>
    <t xml:space="preserve">102-R7-20-3</t>
  </si>
  <si>
    <t xml:space="preserve">102-R7-21-1</t>
  </si>
  <si>
    <t xml:space="preserve">102-R7-21-2</t>
  </si>
  <si>
    <t xml:space="preserve">102-R7-21-3</t>
  </si>
  <si>
    <t xml:space="preserve">102-R7-22-1</t>
  </si>
  <si>
    <t xml:space="preserve">102-R7-22-2</t>
  </si>
  <si>
    <t xml:space="preserve">102-R7-22-3</t>
  </si>
  <si>
    <t xml:space="preserve">102-R7-23-1</t>
  </si>
  <si>
    <t xml:space="preserve">102-R7-23-2</t>
  </si>
  <si>
    <t xml:space="preserve">102-R7-23-3</t>
  </si>
  <si>
    <t xml:space="preserve">102-R7-24-1</t>
  </si>
  <si>
    <t xml:space="preserve">102-R7-24-2</t>
  </si>
  <si>
    <t xml:space="preserve">102-R7-24-3</t>
  </si>
  <si>
    <t xml:space="preserve">102-R7-25-1</t>
  </si>
  <si>
    <t xml:space="preserve">102-R7-25-2</t>
  </si>
  <si>
    <t xml:space="preserve">102-R7-25-3</t>
  </si>
  <si>
    <t xml:space="preserve">102-R7-26-1</t>
  </si>
  <si>
    <t xml:space="preserve">102-R7-26-2</t>
  </si>
  <si>
    <t xml:space="preserve">102-R7-26-3</t>
  </si>
  <si>
    <t xml:space="preserve">102-R7-27-1</t>
  </si>
  <si>
    <t xml:space="preserve">102-R7-27-2</t>
  </si>
  <si>
    <t xml:space="preserve">102-R7-27-3</t>
  </si>
  <si>
    <t xml:space="preserve">102-R7-28-1</t>
  </si>
  <si>
    <t xml:space="preserve">102-R7-28-2</t>
  </si>
  <si>
    <t xml:space="preserve">102-R7-28-3</t>
  </si>
  <si>
    <t xml:space="preserve">102-R7-29-1</t>
  </si>
  <si>
    <t xml:space="preserve">102-R7-29-2</t>
  </si>
  <si>
    <t xml:space="preserve">102-R7-29-3</t>
  </si>
  <si>
    <t xml:space="preserve">102-R7-30-1</t>
  </si>
  <si>
    <t xml:space="preserve">102-R7-30-2</t>
  </si>
  <si>
    <t xml:space="preserve">102-R7-30-3</t>
  </si>
  <si>
    <t xml:space="preserve">102-R7-31-1</t>
  </si>
  <si>
    <t xml:space="preserve">102-R7-31-2</t>
  </si>
  <si>
    <t xml:space="preserve">102-R7-31-3</t>
  </si>
  <si>
    <t xml:space="preserve">102-R7-32-1</t>
  </si>
  <si>
    <t xml:space="preserve">102-R7-32-2</t>
  </si>
  <si>
    <t xml:space="preserve">102-R7-32-3</t>
  </si>
  <si>
    <t xml:space="preserve">102-R7-33-1</t>
  </si>
  <si>
    <t xml:space="preserve">102-R7-33-2</t>
  </si>
  <si>
    <t xml:space="preserve">102-R7-33-3</t>
  </si>
  <si>
    <t xml:space="preserve">102-R7-34-1</t>
  </si>
  <si>
    <t xml:space="preserve">102-R7-34-2</t>
  </si>
  <si>
    <t xml:space="preserve">102-R7-34-3</t>
  </si>
  <si>
    <t xml:space="preserve">102-R7-35-1</t>
  </si>
  <si>
    <t xml:space="preserve">102-R7-35-2</t>
  </si>
  <si>
    <t xml:space="preserve">102-R7-35-3</t>
  </si>
  <si>
    <t xml:space="preserve">102-R7-36-1</t>
  </si>
  <si>
    <t xml:space="preserve">102-R7-36-2</t>
  </si>
  <si>
    <t xml:space="preserve">102-R7-36-3</t>
  </si>
  <si>
    <t xml:space="preserve">102-R7-37-1</t>
  </si>
  <si>
    <t xml:space="preserve">102-R7-37-2</t>
  </si>
  <si>
    <t xml:space="preserve">102-R7-37-3</t>
  </si>
  <si>
    <t xml:space="preserve">102-R7-38-1</t>
  </si>
  <si>
    <t xml:space="preserve">102-R7-38-2</t>
  </si>
  <si>
    <t xml:space="preserve">102-R7-38-3</t>
  </si>
  <si>
    <t xml:space="preserve">102-R7-39-1</t>
  </si>
  <si>
    <t xml:space="preserve">102-R7-39-2</t>
  </si>
  <si>
    <t xml:space="preserve">102-R7-39-3</t>
  </si>
  <si>
    <t xml:space="preserve">102-R7-40-1</t>
  </si>
  <si>
    <t xml:space="preserve">102-R7-40-2</t>
  </si>
  <si>
    <t xml:space="preserve">102-R7-40-3</t>
  </si>
  <si>
    <t xml:space="preserve">102-R7-41-1</t>
  </si>
  <si>
    <t xml:space="preserve">102-R7-41-2</t>
  </si>
  <si>
    <t xml:space="preserve">102-R7-41-3</t>
  </si>
  <si>
    <t xml:space="preserve">102-R7-42-1</t>
  </si>
  <si>
    <t xml:space="preserve">102-R7-42-2</t>
  </si>
  <si>
    <t xml:space="preserve">102-R7-42-3</t>
  </si>
  <si>
    <t xml:space="preserve">kod 102-R8</t>
  </si>
  <si>
    <t xml:space="preserve">102-R8-01-1</t>
  </si>
  <si>
    <t xml:space="preserve">192.168.2.235</t>
  </si>
  <si>
    <t xml:space="preserve">102-R8-01-2</t>
  </si>
  <si>
    <t xml:space="preserve">102-R8-01-3</t>
  </si>
  <si>
    <t xml:space="preserve">102-R8-02-1</t>
  </si>
  <si>
    <t xml:space="preserve">102-R8-02-2</t>
  </si>
  <si>
    <t xml:space="preserve">102-R8-02-3</t>
  </si>
  <si>
    <t xml:space="preserve">102-R8-03-1</t>
  </si>
  <si>
    <t xml:space="preserve">102-R8-03-2</t>
  </si>
  <si>
    <t xml:space="preserve">102-R8-03-3</t>
  </si>
  <si>
    <t xml:space="preserve">102-R8-04-1</t>
  </si>
  <si>
    <t xml:space="preserve">102-R8-04-2</t>
  </si>
  <si>
    <t xml:space="preserve">102-R8-04-3</t>
  </si>
  <si>
    <t xml:space="preserve">102-R8-05-1</t>
  </si>
  <si>
    <t xml:space="preserve">102-R8-05-2</t>
  </si>
  <si>
    <t xml:space="preserve">102-R8-05-3</t>
  </si>
  <si>
    <t xml:space="preserve">102-R8-06-1</t>
  </si>
  <si>
    <t xml:space="preserve">102-R8-06-2</t>
  </si>
  <si>
    <t xml:space="preserve">102-R8-06-3</t>
  </si>
  <si>
    <t xml:space="preserve">102-R8-07-1</t>
  </si>
  <si>
    <t xml:space="preserve">102-R8-07-2</t>
  </si>
  <si>
    <t xml:space="preserve">102-R8-07-3</t>
  </si>
  <si>
    <t xml:space="preserve">102-R8-08-1</t>
  </si>
  <si>
    <t xml:space="preserve">102-R8-08-2</t>
  </si>
  <si>
    <t xml:space="preserve">102-R8-08-3</t>
  </si>
  <si>
    <t xml:space="preserve">102-R8-09-1</t>
  </si>
  <si>
    <t xml:space="preserve">102-R8-09-2</t>
  </si>
  <si>
    <t xml:space="preserve">102-R8-09-3</t>
  </si>
  <si>
    <t xml:space="preserve">102-R8-10-1</t>
  </si>
  <si>
    <t xml:space="preserve">102-R8-10-2</t>
  </si>
  <si>
    <t xml:space="preserve">102-R8-10-3</t>
  </si>
  <si>
    <t xml:space="preserve">102-R8-11-1</t>
  </si>
  <si>
    <t xml:space="preserve">102-R8-11-2</t>
  </si>
  <si>
    <t xml:space="preserve">102-R8-11-3</t>
  </si>
  <si>
    <t xml:space="preserve">102-R8-12-1</t>
  </si>
  <si>
    <t xml:space="preserve">102-R8-12-2</t>
  </si>
  <si>
    <t xml:space="preserve">102-R8-12-3</t>
  </si>
  <si>
    <t xml:space="preserve">102-R8-13-1</t>
  </si>
  <si>
    <t xml:space="preserve">102-R8-13-2</t>
  </si>
  <si>
    <t xml:space="preserve">102-R8-13-3</t>
  </si>
  <si>
    <t xml:space="preserve">102-R8-14-1</t>
  </si>
  <si>
    <t xml:space="preserve">102-R8-14-2</t>
  </si>
  <si>
    <t xml:space="preserve">102-R8-14-3</t>
  </si>
  <si>
    <t xml:space="preserve">102-R8-15-1</t>
  </si>
  <si>
    <t xml:space="preserve">102-R8-15-2</t>
  </si>
  <si>
    <t xml:space="preserve">102-R8-15-3</t>
  </si>
  <si>
    <t xml:space="preserve">102-R8-16-1</t>
  </si>
  <si>
    <t xml:space="preserve">102-R8-16-2</t>
  </si>
  <si>
    <t xml:space="preserve">102-R8-16-3</t>
  </si>
  <si>
    <t xml:space="preserve">102-R8-17-1</t>
  </si>
  <si>
    <t xml:space="preserve">102-R8-17-2</t>
  </si>
  <si>
    <t xml:space="preserve">102-R8-17-3</t>
  </si>
  <si>
    <t xml:space="preserve">102-R8-18-1</t>
  </si>
  <si>
    <t xml:space="preserve">102-R8-18-2</t>
  </si>
  <si>
    <t xml:space="preserve">102-R8-18-3</t>
  </si>
  <si>
    <t xml:space="preserve">102-R8-19-1</t>
  </si>
  <si>
    <t xml:space="preserve">102-R8-19-2</t>
  </si>
  <si>
    <t xml:space="preserve">102-R8-19-3</t>
  </si>
  <si>
    <t xml:space="preserve">102-R8-20-1</t>
  </si>
  <si>
    <t xml:space="preserve">102-R8-20-2</t>
  </si>
  <si>
    <t xml:space="preserve">102-R8-20-3</t>
  </si>
  <si>
    <t xml:space="preserve">102-R8-21-1</t>
  </si>
  <si>
    <t xml:space="preserve">102-R8-21-2</t>
  </si>
  <si>
    <t xml:space="preserve">102-R8-21-3</t>
  </si>
  <si>
    <t xml:space="preserve">102-R8-22-1</t>
  </si>
  <si>
    <t xml:space="preserve">102-R8-22-2</t>
  </si>
  <si>
    <t xml:space="preserve">102-R8-22-3</t>
  </si>
  <si>
    <t xml:space="preserve">102-R8-23-1</t>
  </si>
  <si>
    <t xml:space="preserve">102-R8-23-2</t>
  </si>
  <si>
    <t xml:space="preserve">102-R8-23-3</t>
  </si>
  <si>
    <t xml:space="preserve">102-R8-24-1</t>
  </si>
  <si>
    <t xml:space="preserve">102-R8-24-2</t>
  </si>
  <si>
    <t xml:space="preserve">102-R8-24-3</t>
  </si>
  <si>
    <t xml:space="preserve">102-R8-25-1</t>
  </si>
  <si>
    <t xml:space="preserve">102-R8-25-2</t>
  </si>
  <si>
    <t xml:space="preserve">102-R8-25-3</t>
  </si>
  <si>
    <t xml:space="preserve">102-R8-26-1</t>
  </si>
  <si>
    <t xml:space="preserve">102-R8-26-2</t>
  </si>
  <si>
    <t xml:space="preserve">102-R8-26-3</t>
  </si>
  <si>
    <t xml:space="preserve">102-R8-27-1</t>
  </si>
  <si>
    <t xml:space="preserve">102-R8-27-2</t>
  </si>
  <si>
    <t xml:space="preserve">102-R8-27-3</t>
  </si>
  <si>
    <t xml:space="preserve">102-R8-28-1</t>
  </si>
  <si>
    <t xml:space="preserve">102-R8-28-2</t>
  </si>
  <si>
    <t xml:space="preserve">102-R8-28-3</t>
  </si>
  <si>
    <t xml:space="preserve">102-R8-29-1</t>
  </si>
  <si>
    <t xml:space="preserve">102-R8-29-2</t>
  </si>
  <si>
    <t xml:space="preserve">102-R8-29-3</t>
  </si>
  <si>
    <t xml:space="preserve">102-R8-30-1</t>
  </si>
  <si>
    <t xml:space="preserve">102-R8-30-2</t>
  </si>
  <si>
    <t xml:space="preserve">102-R8-30-3</t>
  </si>
  <si>
    <t xml:space="preserve">102-R8-31-1</t>
  </si>
  <si>
    <t xml:space="preserve">102-R8-31-2</t>
  </si>
  <si>
    <t xml:space="preserve">102-R8-31-3</t>
  </si>
  <si>
    <t xml:space="preserve">102-R8-32-1</t>
  </si>
  <si>
    <t xml:space="preserve">102-R8-32-2</t>
  </si>
  <si>
    <t xml:space="preserve">102-R8-32-3</t>
  </si>
  <si>
    <t xml:space="preserve">102-R8-33-1</t>
  </si>
  <si>
    <t xml:space="preserve">102-R8-33-2</t>
  </si>
  <si>
    <t xml:space="preserve">102-R8-33-3</t>
  </si>
  <si>
    <t xml:space="preserve">102-R8-34-1</t>
  </si>
  <si>
    <t xml:space="preserve">102-R8-34-2</t>
  </si>
  <si>
    <t xml:space="preserve">102-R8-34-3</t>
  </si>
  <si>
    <t xml:space="preserve">102-R8-35-1</t>
  </si>
  <si>
    <t xml:space="preserve">102-R8-35-2</t>
  </si>
  <si>
    <t xml:space="preserve">102-R8-35-3</t>
  </si>
  <si>
    <t xml:space="preserve">102-R8-36-1</t>
  </si>
  <si>
    <t xml:space="preserve">102-R8-36-2</t>
  </si>
  <si>
    <t xml:space="preserve">102-R8-36-3</t>
  </si>
  <si>
    <t xml:space="preserve">102-R8-37-1</t>
  </si>
  <si>
    <t xml:space="preserve">102-R8-37-2</t>
  </si>
  <si>
    <t xml:space="preserve">102-R8-37-3</t>
  </si>
  <si>
    <t xml:space="preserve">102-R8-38-1</t>
  </si>
  <si>
    <t xml:space="preserve">102-R8-38-2</t>
  </si>
  <si>
    <t xml:space="preserve">102-R8-38-3</t>
  </si>
  <si>
    <t xml:space="preserve">102-R8-39-1</t>
  </si>
  <si>
    <t xml:space="preserve">102-R8-39-2</t>
  </si>
  <si>
    <t xml:space="preserve">102-R8-39-3</t>
  </si>
  <si>
    <t xml:space="preserve">102-R8-40-1</t>
  </si>
  <si>
    <t xml:space="preserve">102-R8-40-2</t>
  </si>
  <si>
    <t xml:space="preserve">102-R8-40-3</t>
  </si>
  <si>
    <t xml:space="preserve">102-R8-41-1</t>
  </si>
  <si>
    <t xml:space="preserve">102-R8-41-2</t>
  </si>
  <si>
    <t xml:space="preserve">102-R8-41-3</t>
  </si>
  <si>
    <t xml:space="preserve">102-R8-42-1</t>
  </si>
  <si>
    <t xml:space="preserve">102-R8-42-2</t>
  </si>
  <si>
    <t xml:space="preserve">102-R8-42-3</t>
  </si>
  <si>
    <t xml:space="preserve">102-R8-43-1</t>
  </si>
  <si>
    <t xml:space="preserve">102-R8-43-2</t>
  </si>
  <si>
    <t xml:space="preserve">102-R8-43-3</t>
  </si>
</sst>
</file>

<file path=xl/styles.xml><?xml version="1.0" encoding="utf-8"?>
<styleSheet xmlns="http://schemas.openxmlformats.org/spreadsheetml/2006/main">
  <numFmts count="1">
    <numFmt numFmtId="164" formatCode="General"/>
  </numFmts>
  <fonts count="11">
    <font>
      <sz val="11"/>
      <color theme="1"/>
      <name val="Calibri"/>
      <family val="2"/>
      <charset val="238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theme="1"/>
      <name val="Calibri"/>
      <family val="2"/>
      <charset val="238"/>
    </font>
    <font>
      <sz val="11"/>
      <color rgb="FFFF0000"/>
      <name val="Calibri"/>
      <family val="2"/>
      <charset val="238"/>
    </font>
    <font>
      <b val="true"/>
      <sz val="10"/>
      <color theme="1"/>
      <name val="Arial"/>
      <family val="2"/>
      <charset val="238"/>
    </font>
    <font>
      <b val="true"/>
      <sz val="10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rgb="FF333333"/>
      <name val="Arial"/>
      <family val="2"/>
      <charset val="238"/>
    </font>
    <font>
      <sz val="10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5" tint="0.7999"/>
        <bgColor rgb="FFF2F2F2"/>
      </patternFill>
    </fill>
    <fill>
      <patternFill patternType="solid">
        <fgColor theme="0"/>
        <bgColor rgb="FFF2F2F2"/>
      </patternFill>
    </fill>
    <fill>
      <patternFill patternType="solid">
        <fgColor theme="0" tint="-0.05"/>
        <bgColor rgb="FFFFFFFF"/>
      </patternFill>
    </fill>
    <fill>
      <patternFill patternType="solid">
        <fgColor theme="0" tint="-0.15"/>
        <bgColor rgb="FFFBE5D6"/>
      </patternFill>
    </fill>
  </fills>
  <borders count="3">
    <border diagonalUp="false" diagonalDown="false">
      <left/>
      <right/>
      <top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4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5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5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3" borderId="2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8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3" borderId="2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7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3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0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4C6"/>
      <rgbColor rgb="FFFFFF99"/>
      <rgbColor rgb="FF99CCFF"/>
      <rgbColor rgb="FFFF99CC"/>
      <rgbColor rgb="FFCC99FF"/>
      <rgbColor rgb="FFFBE5D6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worksheet" Target="worksheets/sheet5.xml"/><Relationship Id="rId8" Type="http://schemas.openxmlformats.org/officeDocument/2006/relationships/worksheet" Target="worksheets/sheet6.xml"/><Relationship Id="rId9" Type="http://schemas.openxmlformats.org/officeDocument/2006/relationships/worksheet" Target="worksheets/sheet7.xml"/><Relationship Id="rId10" Type="http://schemas.openxmlformats.org/officeDocument/2006/relationships/worksheet" Target="worksheets/sheet8.xml"/><Relationship Id="rId11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Relationship Id="rId3" Type="http://schemas.openxmlformats.org/officeDocument/2006/relationships/image" Target="../media/image3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8</xdr:col>
      <xdr:colOff>57600</xdr:colOff>
      <xdr:row>18</xdr:row>
      <xdr:rowOff>84960</xdr:rowOff>
    </xdr:from>
    <xdr:to>
      <xdr:col>14</xdr:col>
      <xdr:colOff>322920</xdr:colOff>
      <xdr:row>25</xdr:row>
      <xdr:rowOff>63000</xdr:rowOff>
    </xdr:to>
    <xdr:pic>
      <xdr:nvPicPr>
        <xdr:cNvPr id="0" name="Obraz 4" descr=""/>
        <xdr:cNvPicPr/>
      </xdr:nvPicPr>
      <xdr:blipFill>
        <a:blip r:embed="rId1"/>
        <a:stretch/>
      </xdr:blipFill>
      <xdr:spPr>
        <a:xfrm>
          <a:off x="7120800" y="3342600"/>
          <a:ext cx="3839040" cy="124488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8</xdr:col>
      <xdr:colOff>216000</xdr:colOff>
      <xdr:row>33</xdr:row>
      <xdr:rowOff>2520</xdr:rowOff>
    </xdr:from>
    <xdr:to>
      <xdr:col>14</xdr:col>
      <xdr:colOff>335520</xdr:colOff>
      <xdr:row>39</xdr:row>
      <xdr:rowOff>3960</xdr:rowOff>
    </xdr:to>
    <xdr:pic>
      <xdr:nvPicPr>
        <xdr:cNvPr id="1" name="Obraz 1" descr=""/>
        <xdr:cNvPicPr/>
      </xdr:nvPicPr>
      <xdr:blipFill>
        <a:blip r:embed="rId2"/>
        <a:stretch/>
      </xdr:blipFill>
      <xdr:spPr>
        <a:xfrm>
          <a:off x="7279200" y="5974560"/>
          <a:ext cx="3693240" cy="10875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8</xdr:col>
      <xdr:colOff>371160</xdr:colOff>
      <xdr:row>42</xdr:row>
      <xdr:rowOff>169920</xdr:rowOff>
    </xdr:from>
    <xdr:to>
      <xdr:col>14</xdr:col>
      <xdr:colOff>257400</xdr:colOff>
      <xdr:row>47</xdr:row>
      <xdr:rowOff>138600</xdr:rowOff>
    </xdr:to>
    <xdr:pic>
      <xdr:nvPicPr>
        <xdr:cNvPr id="2" name="Obraz 2" descr=""/>
        <xdr:cNvPicPr/>
      </xdr:nvPicPr>
      <xdr:blipFill>
        <a:blip r:embed="rId3"/>
        <a:stretch/>
      </xdr:blipFill>
      <xdr:spPr>
        <a:xfrm>
          <a:off x="7434360" y="7770960"/>
          <a:ext cx="3459960" cy="873360"/>
        </a:xfrm>
        <a:prstGeom prst="rect">
          <a:avLst/>
        </a:prstGeom>
        <a:noFill/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Motyw pakietu Office">
  <a:themeElements>
    <a:clrScheme name="Pakiet 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N47"/>
  <sheetViews>
    <sheetView showFormulas="false" showGridLines="true" showRowColHeaders="true" showZeros="true" rightToLeft="false" tabSelected="false" showOutlineSymbols="true" defaultGridColor="true" view="normal" topLeftCell="A7" colorId="64" zoomScale="130" zoomScaleNormal="130" zoomScalePageLayoutView="100" workbookViewId="0">
      <selection pane="topLeft" activeCell="D11" activeCellId="0" sqref="D11"/>
    </sheetView>
  </sheetViews>
  <sheetFormatPr defaultColWidth="8.453125" defaultRowHeight="14.25" customHeight="true" zeroHeight="false" outlineLevelRow="0" outlineLevelCol="0"/>
  <cols>
    <col collapsed="false" customWidth="true" hidden="false" outlineLevel="0" max="1" min="1" style="1" width="11.67"/>
    <col collapsed="false" customWidth="true" hidden="false" outlineLevel="0" max="2" min="2" style="1" width="33.67"/>
    <col collapsed="false" customWidth="true" hidden="false" outlineLevel="0" max="3" min="3" style="0" width="9.33"/>
    <col collapsed="false" customWidth="true" hidden="false" outlineLevel="0" max="7" min="4" style="2" width="8.77"/>
    <col collapsed="false" customWidth="true" hidden="false" outlineLevel="0" max="8" min="8" style="0" width="10.44"/>
  </cols>
  <sheetData>
    <row r="1" s="4" customFormat="true" ht="14.25" hidden="false" customHeight="false" outlineLevel="0" collapsed="false">
      <c r="A1" s="3" t="s">
        <v>0</v>
      </c>
      <c r="D1" s="5"/>
      <c r="E1" s="5"/>
      <c r="F1" s="5"/>
      <c r="G1" s="5"/>
    </row>
    <row r="2" s="4" customFormat="true" ht="14.25" hidden="false" customHeight="false" outlineLevel="0" collapsed="false">
      <c r="A2" s="4" t="s">
        <v>1</v>
      </c>
      <c r="B2" s="4" t="s">
        <v>2</v>
      </c>
      <c r="D2" s="5"/>
      <c r="E2" s="5"/>
      <c r="F2" s="5"/>
      <c r="G2" s="5"/>
    </row>
    <row r="3" s="4" customFormat="true" ht="14.25" hidden="false" customHeight="false" outlineLevel="0" collapsed="false">
      <c r="B3" s="4" t="s">
        <v>3</v>
      </c>
      <c r="D3" s="5"/>
      <c r="E3" s="5"/>
      <c r="F3" s="5"/>
      <c r="G3" s="5"/>
    </row>
    <row r="4" s="4" customFormat="true" ht="14.25" hidden="false" customHeight="false" outlineLevel="0" collapsed="false">
      <c r="B4" s="4" t="s">
        <v>4</v>
      </c>
      <c r="D4" s="5"/>
      <c r="E4" s="5"/>
      <c r="F4" s="5"/>
      <c r="G4" s="5"/>
    </row>
    <row r="5" s="4" customFormat="true" ht="14.25" hidden="false" customHeight="false" outlineLevel="0" collapsed="false">
      <c r="B5" s="4" t="s">
        <v>5</v>
      </c>
      <c r="D5" s="5"/>
      <c r="E5" s="5"/>
      <c r="F5" s="5"/>
      <c r="G5" s="5"/>
    </row>
    <row r="6" s="4" customFormat="true" ht="14.25" hidden="false" customHeight="false" outlineLevel="0" collapsed="false">
      <c r="B6" s="4" t="s">
        <v>6</v>
      </c>
      <c r="D6" s="5"/>
      <c r="E6" s="5"/>
      <c r="F6" s="5"/>
      <c r="G6" s="5"/>
    </row>
    <row r="7" customFormat="false" ht="14.25" hidden="false" customHeight="false" outlineLevel="0" collapsed="false">
      <c r="A7" s="6" t="s">
        <v>7</v>
      </c>
      <c r="B7" s="6" t="s">
        <v>8</v>
      </c>
      <c r="C7" s="6" t="s">
        <v>9</v>
      </c>
      <c r="D7" s="7" t="s">
        <v>10</v>
      </c>
      <c r="E7" s="8" t="s">
        <v>11</v>
      </c>
      <c r="F7" s="8" t="s">
        <v>12</v>
      </c>
      <c r="G7" s="8" t="s">
        <v>13</v>
      </c>
      <c r="H7" s="9" t="s">
        <v>14</v>
      </c>
    </row>
    <row r="8" s="10" customFormat="true" ht="14.25" hidden="false" customHeight="false" outlineLevel="0" collapsed="false">
      <c r="A8" s="10" t="s">
        <v>15</v>
      </c>
      <c r="D8" s="11"/>
      <c r="E8" s="11"/>
      <c r="F8" s="11"/>
      <c r="G8" s="11"/>
    </row>
    <row r="9" customFormat="false" ht="14.25" hidden="false" customHeight="false" outlineLevel="0" collapsed="false">
      <c r="A9" s="1" t="str">
        <f aca="false">C9&amp;"-"&amp;D9&amp;"-"&amp;E9</f>
        <v>400-1-1</v>
      </c>
      <c r="B9" s="1" t="str">
        <f aca="false">"REGAŁ " &amp; D9 &amp; " PÓŁKA " &amp; E9</f>
        <v>REGAŁ 1 PÓŁKA 1</v>
      </c>
      <c r="C9" s="12" t="n">
        <v>400</v>
      </c>
      <c r="D9" s="13" t="n">
        <v>1</v>
      </c>
      <c r="E9" s="13" t="n">
        <v>1</v>
      </c>
      <c r="H9" s="0" t="s">
        <v>16</v>
      </c>
    </row>
    <row r="10" customFormat="false" ht="14.25" hidden="false" customHeight="false" outlineLevel="0" collapsed="false">
      <c r="A10" s="1" t="str">
        <f aca="false">C10&amp;"-"&amp;D10&amp;"-"&amp;E10</f>
        <v>400-1-2</v>
      </c>
      <c r="B10" s="1" t="str">
        <f aca="false">"REGAŁ " &amp; D10 &amp; " PÓŁKA " &amp; E10</f>
        <v>REGAŁ 1 PÓŁKA 2</v>
      </c>
      <c r="C10" s="12" t="n">
        <v>400</v>
      </c>
      <c r="D10" s="13" t="n">
        <v>1</v>
      </c>
      <c r="E10" s="13" t="n">
        <v>2</v>
      </c>
      <c r="H10" s="0" t="s">
        <v>16</v>
      </c>
    </row>
    <row r="11" customFormat="false" ht="14.25" hidden="false" customHeight="false" outlineLevel="0" collapsed="false">
      <c r="A11" s="1" t="str">
        <f aca="false">C11&amp;"-"&amp;D11&amp;"-"&amp;E11</f>
        <v>400-1-3</v>
      </c>
      <c r="B11" s="1" t="str">
        <f aca="false">"REGAŁ " &amp; D11 &amp; " PÓŁKA " &amp; E11</f>
        <v>REGAŁ 1 PÓŁKA 3</v>
      </c>
      <c r="C11" s="12" t="n">
        <v>400</v>
      </c>
      <c r="D11" s="13" t="n">
        <v>1</v>
      </c>
      <c r="E11" s="13" t="n">
        <v>3</v>
      </c>
      <c r="H11" s="0" t="s">
        <v>16</v>
      </c>
    </row>
    <row r="12" customFormat="false" ht="14.25" hidden="false" customHeight="false" outlineLevel="0" collapsed="false">
      <c r="A12" s="1" t="str">
        <f aca="false">C12&amp;"-"&amp;D12&amp;"-"&amp;E12</f>
        <v>400-1-4</v>
      </c>
      <c r="B12" s="1" t="str">
        <f aca="false">"REGAŁ " &amp; D12 &amp; " PÓŁKA " &amp; E12</f>
        <v>REGAŁ 1 PÓŁKA 4</v>
      </c>
      <c r="C12" s="12" t="n">
        <v>400</v>
      </c>
      <c r="D12" s="13" t="n">
        <v>1</v>
      </c>
      <c r="E12" s="13" t="n">
        <v>4</v>
      </c>
      <c r="H12" s="0" t="s">
        <v>16</v>
      </c>
    </row>
    <row r="13" customFormat="false" ht="14.25" hidden="false" customHeight="false" outlineLevel="0" collapsed="false">
      <c r="A13" s="1" t="str">
        <f aca="false">C13&amp;"-"&amp;D13&amp;"-"&amp;E13</f>
        <v>400-1-5</v>
      </c>
      <c r="B13" s="1" t="str">
        <f aca="false">"REGAŁ " &amp; D13 &amp; " PÓŁKA " &amp; E13</f>
        <v>REGAŁ 1 PÓŁKA 5</v>
      </c>
      <c r="C13" s="12" t="n">
        <v>400</v>
      </c>
      <c r="D13" s="13" t="n">
        <v>1</v>
      </c>
      <c r="E13" s="13" t="n">
        <v>5</v>
      </c>
      <c r="H13" s="0" t="s">
        <v>16</v>
      </c>
    </row>
    <row r="14" customFormat="false" ht="14.25" hidden="false" customHeight="false" outlineLevel="0" collapsed="false">
      <c r="A14" s="1" t="str">
        <f aca="false">C14&amp;"-"&amp;D14&amp;"-"&amp;E14</f>
        <v>400-1-6</v>
      </c>
      <c r="B14" s="1" t="str">
        <f aca="false">"REGAŁ " &amp; D14 &amp; " PÓŁKA " &amp; E14</f>
        <v>REGAŁ 1 PÓŁKA 6</v>
      </c>
      <c r="C14" s="12" t="n">
        <v>400</v>
      </c>
      <c r="D14" s="13" t="n">
        <v>1</v>
      </c>
      <c r="E14" s="13" t="n">
        <v>6</v>
      </c>
      <c r="H14" s="0" t="s">
        <v>16</v>
      </c>
    </row>
    <row r="15" customFormat="false" ht="14.25" hidden="false" customHeight="false" outlineLevel="0" collapsed="false">
      <c r="A15" s="1" t="str">
        <f aca="false">C15&amp;"-"&amp;D15&amp;"-"&amp;E15</f>
        <v>400-1-7</v>
      </c>
      <c r="B15" s="1" t="str">
        <f aca="false">"REGAŁ " &amp; D15 &amp; " PÓŁKA " &amp; E15</f>
        <v>REGAŁ 1 PÓŁKA 7</v>
      </c>
      <c r="C15" s="12" t="n">
        <v>400</v>
      </c>
      <c r="D15" s="13" t="n">
        <v>1</v>
      </c>
      <c r="E15" s="13" t="n">
        <v>7</v>
      </c>
      <c r="H15" s="0" t="s">
        <v>16</v>
      </c>
    </row>
    <row r="16" customFormat="false" ht="14.25" hidden="false" customHeight="false" outlineLevel="0" collapsed="false">
      <c r="A16" s="1" t="str">
        <f aca="false">C16&amp;"-"&amp;D16&amp;"-"&amp;E16</f>
        <v>400-1-8</v>
      </c>
      <c r="B16" s="1" t="str">
        <f aca="false">"REGAŁ " &amp; D16 &amp; " PÓŁKA " &amp; E16</f>
        <v>REGAŁ 1 PÓŁKA 8</v>
      </c>
      <c r="C16" s="12" t="n">
        <v>400</v>
      </c>
      <c r="D16" s="13" t="n">
        <v>1</v>
      </c>
      <c r="E16" s="13" t="n">
        <v>8</v>
      </c>
      <c r="H16" s="0" t="s">
        <v>16</v>
      </c>
    </row>
    <row r="17" customFormat="false" ht="14.25" hidden="false" customHeight="false" outlineLevel="0" collapsed="false">
      <c r="A17" s="1" t="str">
        <f aca="false">C17&amp;"-"&amp;D17&amp;"-"&amp;E17</f>
        <v>400-1-9</v>
      </c>
      <c r="B17" s="1" t="str">
        <f aca="false">"REGAŁ " &amp; D17 &amp; " PÓŁKA " &amp; E17</f>
        <v>REGAŁ 1 PÓŁKA 9</v>
      </c>
      <c r="C17" s="12" t="n">
        <v>400</v>
      </c>
      <c r="D17" s="13" t="n">
        <v>1</v>
      </c>
      <c r="E17" s="13" t="n">
        <v>9</v>
      </c>
      <c r="H17" s="0" t="s">
        <v>16</v>
      </c>
    </row>
    <row r="18" s="14" customFormat="true" ht="14.25" hidden="false" customHeight="false" outlineLevel="0" collapsed="false">
      <c r="A18" s="10" t="s">
        <v>17</v>
      </c>
      <c r="C18" s="15"/>
      <c r="D18" s="16"/>
      <c r="E18" s="16"/>
      <c r="F18" s="17"/>
      <c r="G18" s="17"/>
    </row>
    <row r="19" customFormat="false" ht="14.25" hidden="false" customHeight="false" outlineLevel="0" collapsed="false">
      <c r="A19" s="18" t="str">
        <f aca="false">C19&amp;"-"&amp;D19&amp;"-"&amp;E19&amp;"-"&amp;F19&amp;"-"&amp;G19</f>
        <v>400-2-1-1-1</v>
      </c>
      <c r="B19" s="18" t="str">
        <f aca="false">"REGAŁ " &amp; D19 &amp; " PÓŁKA " &amp; E19 &amp; " X" &amp; F19 &amp; "Y" &amp; G19</f>
        <v>REGAŁ 2 PÓŁKA 1 X1Y1</v>
      </c>
      <c r="C19" s="19" t="n">
        <v>400</v>
      </c>
      <c r="D19" s="20" t="n">
        <v>2</v>
      </c>
      <c r="E19" s="20" t="n">
        <v>1</v>
      </c>
      <c r="F19" s="21" t="n">
        <v>1</v>
      </c>
      <c r="G19" s="21" t="n">
        <v>1</v>
      </c>
      <c r="H19" s="22" t="s">
        <v>18</v>
      </c>
      <c r="I19" s="22"/>
      <c r="J19" s="22"/>
      <c r="K19" s="22"/>
      <c r="L19" s="22"/>
      <c r="M19" s="22"/>
      <c r="N19" s="22"/>
    </row>
    <row r="20" customFormat="false" ht="14.25" hidden="false" customHeight="false" outlineLevel="0" collapsed="false">
      <c r="A20" s="23" t="str">
        <f aca="false">C20&amp;"-"&amp;D20&amp;"-"&amp;E20&amp;"-"&amp;F20&amp;"-"&amp;G20</f>
        <v>400-2-1-1-2</v>
      </c>
      <c r="B20" s="23" t="str">
        <f aca="false">"REGAŁ " &amp; D20 &amp; " PÓŁKA " &amp; E20 &amp; " X" &amp; F20 &amp; "Y" &amp; G20</f>
        <v>REGAŁ 2 PÓŁKA 1 X1Y2</v>
      </c>
      <c r="C20" s="24" t="n">
        <v>400</v>
      </c>
      <c r="D20" s="25" t="n">
        <v>2</v>
      </c>
      <c r="E20" s="25" t="n">
        <v>1</v>
      </c>
      <c r="F20" s="26" t="n">
        <v>1</v>
      </c>
      <c r="G20" s="26" t="n">
        <v>2</v>
      </c>
      <c r="H20" s="27" t="s">
        <v>18</v>
      </c>
      <c r="I20" s="27"/>
      <c r="J20" s="27"/>
      <c r="K20" s="27"/>
      <c r="L20" s="27"/>
      <c r="M20" s="27"/>
      <c r="N20" s="27"/>
    </row>
    <row r="21" customFormat="false" ht="14.25" hidden="false" customHeight="false" outlineLevel="0" collapsed="false">
      <c r="A21" s="1" t="str">
        <f aca="false">C21&amp;"-"&amp;D21&amp;"-"&amp;E21&amp;"-"&amp;F21&amp;"-"&amp;G21</f>
        <v>400-2-1-2-1</v>
      </c>
      <c r="B21" s="1" t="str">
        <f aca="false">"REGAŁ " &amp; D21 &amp; " PÓŁKA " &amp; E21 &amp; " X" &amp; F21 &amp; "Y" &amp; G21</f>
        <v>REGAŁ 2 PÓŁKA 1 X2Y1</v>
      </c>
      <c r="C21" s="12" t="n">
        <v>400</v>
      </c>
      <c r="D21" s="13" t="n">
        <v>2</v>
      </c>
      <c r="E21" s="13" t="n">
        <v>1</v>
      </c>
      <c r="F21" s="2" t="n">
        <v>2</v>
      </c>
      <c r="G21" s="2" t="n">
        <v>1</v>
      </c>
      <c r="H21" s="0" t="s">
        <v>18</v>
      </c>
    </row>
    <row r="22" customFormat="false" ht="14.25" hidden="false" customHeight="false" outlineLevel="0" collapsed="false">
      <c r="A22" s="1" t="str">
        <f aca="false">C22&amp;"-"&amp;D22&amp;"-"&amp;E22&amp;"-"&amp;F22&amp;"-"&amp;G22</f>
        <v>400-2-1-2-2</v>
      </c>
      <c r="B22" s="1" t="str">
        <f aca="false">"REGAŁ " &amp; D22 &amp; " PÓŁKA " &amp; E22 &amp; " X" &amp; F22 &amp; "Y" &amp; G22</f>
        <v>REGAŁ 2 PÓŁKA 1 X2Y2</v>
      </c>
      <c r="C22" s="12" t="n">
        <v>400</v>
      </c>
      <c r="D22" s="13" t="n">
        <v>2</v>
      </c>
      <c r="E22" s="13" t="n">
        <v>1</v>
      </c>
      <c r="F22" s="2" t="n">
        <v>2</v>
      </c>
      <c r="G22" s="2" t="n">
        <v>2</v>
      </c>
      <c r="H22" s="0" t="s">
        <v>18</v>
      </c>
    </row>
    <row r="23" customFormat="false" ht="14.25" hidden="false" customHeight="false" outlineLevel="0" collapsed="false">
      <c r="A23" s="1" t="str">
        <f aca="false">C23&amp;"-"&amp;D23&amp;"-"&amp;E23&amp;"-"&amp;F23&amp;"-"&amp;G23</f>
        <v>400-2-1-3-1</v>
      </c>
      <c r="B23" s="1" t="str">
        <f aca="false">"REGAŁ " &amp; D23 &amp; " PÓŁKA " &amp; E23 &amp; " X" &amp; F23 &amp; "Y" &amp; G23</f>
        <v>REGAŁ 2 PÓŁKA 1 X3Y1</v>
      </c>
      <c r="C23" s="12" t="n">
        <v>400</v>
      </c>
      <c r="D23" s="13" t="n">
        <v>2</v>
      </c>
      <c r="E23" s="13" t="n">
        <v>1</v>
      </c>
      <c r="F23" s="2" t="n">
        <v>3</v>
      </c>
      <c r="G23" s="2" t="n">
        <v>1</v>
      </c>
      <c r="H23" s="0" t="s">
        <v>18</v>
      </c>
    </row>
    <row r="24" customFormat="false" ht="14.25" hidden="false" customHeight="false" outlineLevel="0" collapsed="false">
      <c r="A24" s="1" t="str">
        <f aca="false">C24&amp;"-"&amp;D24&amp;"-"&amp;E24&amp;"-"&amp;F24&amp;"-"&amp;G24</f>
        <v>400-2-1-3-2</v>
      </c>
      <c r="B24" s="1" t="str">
        <f aca="false">"REGAŁ " &amp; D24 &amp; " PÓŁKA " &amp; E24 &amp; " X" &amp; F24 &amp; "Y" &amp; G24</f>
        <v>REGAŁ 2 PÓŁKA 1 X3Y2</v>
      </c>
      <c r="C24" s="12" t="n">
        <v>400</v>
      </c>
      <c r="D24" s="13" t="n">
        <v>2</v>
      </c>
      <c r="E24" s="13" t="n">
        <v>1</v>
      </c>
      <c r="F24" s="2" t="n">
        <v>3</v>
      </c>
      <c r="G24" s="2" t="n">
        <v>2</v>
      </c>
      <c r="H24" s="0" t="s">
        <v>18</v>
      </c>
    </row>
    <row r="25" customFormat="false" ht="14.25" hidden="false" customHeight="false" outlineLevel="0" collapsed="false">
      <c r="A25" s="10" t="s">
        <v>19</v>
      </c>
      <c r="B25" s="14"/>
    </row>
    <row r="26" customFormat="false" ht="14.25" hidden="false" customHeight="false" outlineLevel="0" collapsed="false">
      <c r="A26" s="18" t="str">
        <f aca="false">C26&amp;"-"&amp;D26&amp;E26&amp;"-"&amp;F26&amp;"-"&amp;G26</f>
        <v>400-AA-1-1</v>
      </c>
      <c r="B26" s="18" t="str">
        <f aca="false">"REGAŁ " &amp; D26 &amp; " PÓŁKA " &amp; E26 &amp; " X" &amp; F26 &amp; "Y" &amp; G26</f>
        <v>REGAŁ A PÓŁKA A X1Y1</v>
      </c>
      <c r="C26" s="19" t="n">
        <v>400</v>
      </c>
      <c r="D26" s="20" t="s">
        <v>20</v>
      </c>
      <c r="E26" s="20" t="s">
        <v>20</v>
      </c>
      <c r="F26" s="21" t="n">
        <v>1</v>
      </c>
      <c r="G26" s="21" t="n">
        <v>1</v>
      </c>
      <c r="H26" s="22" t="s">
        <v>18</v>
      </c>
    </row>
    <row r="27" customFormat="false" ht="14.25" hidden="false" customHeight="false" outlineLevel="0" collapsed="false">
      <c r="A27" s="18" t="str">
        <f aca="false">C27&amp;"-"&amp;D27&amp;E27&amp;"-"&amp;F27&amp;"-"&amp;G27</f>
        <v>400-AA-1-2</v>
      </c>
      <c r="B27" s="23" t="str">
        <f aca="false">"REGAŁ " &amp; D27 &amp; " PÓŁKA " &amp; E27 &amp; " X" &amp; F27 &amp; "Y" &amp; G27</f>
        <v>REGAŁ A PÓŁKA A X1Y2</v>
      </c>
      <c r="C27" s="24" t="n">
        <v>400</v>
      </c>
      <c r="D27" s="25" t="s">
        <v>20</v>
      </c>
      <c r="E27" s="25" t="s">
        <v>20</v>
      </c>
      <c r="F27" s="26" t="n">
        <v>1</v>
      </c>
      <c r="G27" s="26" t="n">
        <v>2</v>
      </c>
      <c r="H27" s="27" t="s">
        <v>18</v>
      </c>
    </row>
    <row r="28" customFormat="false" ht="14.25" hidden="false" customHeight="false" outlineLevel="0" collapsed="false">
      <c r="A28" s="18" t="str">
        <f aca="false">C28&amp;"-"&amp;D28&amp;E28&amp;"-"&amp;F28&amp;"-"&amp;G28</f>
        <v>400-AA-2-1</v>
      </c>
      <c r="B28" s="1" t="str">
        <f aca="false">"REGAŁ " &amp; D28 &amp; " PÓŁKA " &amp; E28 &amp; " X" &amp; F28 &amp; "Y" &amp; G28</f>
        <v>REGAŁ A PÓŁKA A X2Y1</v>
      </c>
      <c r="C28" s="12" t="n">
        <v>400</v>
      </c>
      <c r="D28" s="13" t="s">
        <v>20</v>
      </c>
      <c r="E28" s="13" t="s">
        <v>20</v>
      </c>
      <c r="F28" s="2" t="n">
        <v>2</v>
      </c>
      <c r="G28" s="2" t="n">
        <v>1</v>
      </c>
      <c r="H28" s="0" t="s">
        <v>18</v>
      </c>
    </row>
    <row r="29" customFormat="false" ht="14.25" hidden="false" customHeight="false" outlineLevel="0" collapsed="false">
      <c r="A29" s="18" t="str">
        <f aca="false">C29&amp;"-"&amp;D29&amp;E29&amp;"-"&amp;F29&amp;"-"&amp;G29</f>
        <v>400-AA-2-2</v>
      </c>
      <c r="B29" s="1" t="str">
        <f aca="false">"REGAŁ " &amp; D29 &amp; " PÓŁKA " &amp; E29 &amp; " X" &amp; F29 &amp; "Y" &amp; G29</f>
        <v>REGAŁ A PÓŁKA A X2Y2</v>
      </c>
      <c r="C29" s="12" t="n">
        <v>400</v>
      </c>
      <c r="D29" s="13" t="s">
        <v>20</v>
      </c>
      <c r="E29" s="13" t="s">
        <v>20</v>
      </c>
      <c r="F29" s="2" t="n">
        <v>2</v>
      </c>
      <c r="G29" s="2" t="n">
        <v>2</v>
      </c>
      <c r="H29" s="0" t="s">
        <v>18</v>
      </c>
    </row>
    <row r="30" customFormat="false" ht="14.25" hidden="false" customHeight="false" outlineLevel="0" collapsed="false">
      <c r="A30" s="18" t="str">
        <f aca="false">C30&amp;"-"&amp;D30&amp;E30&amp;"-"&amp;F30&amp;"-"&amp;G30</f>
        <v>400-AA-3-1</v>
      </c>
      <c r="B30" s="1" t="str">
        <f aca="false">"REGAŁ " &amp; D30 &amp; " PÓŁKA " &amp; E30 &amp; " X" &amp; F30 &amp; "Y" &amp; G30</f>
        <v>REGAŁ A PÓŁKA A X3Y1</v>
      </c>
      <c r="C30" s="12" t="n">
        <v>400</v>
      </c>
      <c r="D30" s="13" t="s">
        <v>20</v>
      </c>
      <c r="E30" s="13" t="s">
        <v>20</v>
      </c>
      <c r="F30" s="2" t="n">
        <v>3</v>
      </c>
      <c r="G30" s="2" t="n">
        <v>1</v>
      </c>
      <c r="H30" s="0" t="s">
        <v>18</v>
      </c>
    </row>
    <row r="31" customFormat="false" ht="14.25" hidden="false" customHeight="false" outlineLevel="0" collapsed="false">
      <c r="A31" s="18" t="str">
        <f aca="false">C31&amp;"-"&amp;D31&amp;E31&amp;"-"&amp;F31&amp;"-"&amp;G31</f>
        <v>400-AA-3-2</v>
      </c>
      <c r="B31" s="1" t="str">
        <f aca="false">"REGAŁ " &amp; D31 &amp; " PÓŁKA " &amp; E31 &amp; " X" &amp; F31 &amp; "Y" &amp; G31</f>
        <v>REGAŁ A PÓŁKA A X3Y2</v>
      </c>
      <c r="C31" s="12" t="n">
        <v>400</v>
      </c>
      <c r="D31" s="13" t="s">
        <v>20</v>
      </c>
      <c r="E31" s="13" t="s">
        <v>20</v>
      </c>
      <c r="F31" s="2" t="n">
        <v>3</v>
      </c>
      <c r="G31" s="2" t="n">
        <v>2</v>
      </c>
      <c r="H31" s="0" t="s">
        <v>18</v>
      </c>
    </row>
    <row r="33" s="14" customFormat="true" ht="14.25" hidden="false" customHeight="false" outlineLevel="0" collapsed="false">
      <c r="A33" s="10" t="s">
        <v>21</v>
      </c>
      <c r="D33" s="17"/>
      <c r="E33" s="17"/>
      <c r="F33" s="17"/>
      <c r="G33" s="17"/>
    </row>
    <row r="34" customFormat="false" ht="14.25" hidden="false" customHeight="false" outlineLevel="0" collapsed="false">
      <c r="A34" s="1" t="s">
        <v>22</v>
      </c>
      <c r="B34" s="1" t="s">
        <v>23</v>
      </c>
      <c r="C34" s="0" t="n">
        <v>400</v>
      </c>
      <c r="D34" s="2" t="s">
        <v>20</v>
      </c>
      <c r="E34" s="2" t="s">
        <v>20</v>
      </c>
      <c r="F34" s="2" t="n">
        <v>1</v>
      </c>
      <c r="G34" s="2" t="n">
        <v>1</v>
      </c>
      <c r="H34" s="0" t="s">
        <v>18</v>
      </c>
    </row>
    <row r="35" customFormat="false" ht="14.25" hidden="false" customHeight="false" outlineLevel="0" collapsed="false">
      <c r="A35" s="1" t="s">
        <v>24</v>
      </c>
      <c r="B35" s="1" t="s">
        <v>25</v>
      </c>
      <c r="C35" s="0" t="n">
        <v>400</v>
      </c>
      <c r="D35" s="2" t="s">
        <v>20</v>
      </c>
      <c r="E35" s="2" t="s">
        <v>20</v>
      </c>
      <c r="F35" s="2" t="n">
        <v>1</v>
      </c>
      <c r="G35" s="2" t="n">
        <v>2</v>
      </c>
      <c r="H35" s="0" t="s">
        <v>18</v>
      </c>
    </row>
    <row r="36" customFormat="false" ht="14.25" hidden="false" customHeight="false" outlineLevel="0" collapsed="false">
      <c r="A36" s="1" t="s">
        <v>26</v>
      </c>
      <c r="B36" s="1" t="s">
        <v>27</v>
      </c>
      <c r="C36" s="0" t="n">
        <v>400</v>
      </c>
      <c r="D36" s="2" t="s">
        <v>20</v>
      </c>
      <c r="E36" s="2" t="s">
        <v>20</v>
      </c>
      <c r="F36" s="2" t="n">
        <v>2</v>
      </c>
      <c r="G36" s="2" t="n">
        <v>1</v>
      </c>
      <c r="H36" s="0" t="s">
        <v>18</v>
      </c>
    </row>
    <row r="37" customFormat="false" ht="14.25" hidden="false" customHeight="false" outlineLevel="0" collapsed="false">
      <c r="A37" s="1" t="s">
        <v>28</v>
      </c>
      <c r="B37" s="1" t="s">
        <v>29</v>
      </c>
      <c r="C37" s="0" t="n">
        <v>400</v>
      </c>
      <c r="D37" s="2" t="s">
        <v>20</v>
      </c>
      <c r="E37" s="2" t="s">
        <v>20</v>
      </c>
      <c r="F37" s="2" t="n">
        <v>2</v>
      </c>
      <c r="G37" s="2" t="n">
        <v>2</v>
      </c>
      <c r="H37" s="0" t="s">
        <v>18</v>
      </c>
    </row>
    <row r="38" customFormat="false" ht="14.25" hidden="false" customHeight="false" outlineLevel="0" collapsed="false">
      <c r="A38" s="1" t="s">
        <v>30</v>
      </c>
      <c r="B38" s="1" t="s">
        <v>31</v>
      </c>
      <c r="C38" s="0" t="n">
        <v>400</v>
      </c>
      <c r="D38" s="2" t="s">
        <v>20</v>
      </c>
      <c r="E38" s="2" t="s">
        <v>20</v>
      </c>
      <c r="F38" s="2" t="n">
        <v>3</v>
      </c>
      <c r="G38" s="2" t="n">
        <v>1</v>
      </c>
      <c r="H38" s="0" t="s">
        <v>18</v>
      </c>
    </row>
    <row r="39" customFormat="false" ht="14.25" hidden="false" customHeight="false" outlineLevel="0" collapsed="false">
      <c r="A39" s="1" t="s">
        <v>32</v>
      </c>
      <c r="B39" s="1" t="s">
        <v>33</v>
      </c>
      <c r="C39" s="0" t="n">
        <v>400</v>
      </c>
      <c r="D39" s="2" t="s">
        <v>20</v>
      </c>
      <c r="E39" s="2" t="s">
        <v>20</v>
      </c>
      <c r="F39" s="2" t="n">
        <v>3</v>
      </c>
      <c r="G39" s="2" t="n">
        <v>2</v>
      </c>
      <c r="H39" s="0" t="s">
        <v>18</v>
      </c>
    </row>
    <row r="40" customFormat="false" ht="14.25" hidden="false" customHeight="false" outlineLevel="0" collapsed="false">
      <c r="A40" s="1" t="s">
        <v>30</v>
      </c>
      <c r="B40" s="1" t="s">
        <v>31</v>
      </c>
      <c r="C40" s="0" t="n">
        <v>400</v>
      </c>
      <c r="D40" s="2" t="s">
        <v>20</v>
      </c>
      <c r="E40" s="2" t="s">
        <v>20</v>
      </c>
      <c r="F40" s="2" t="n">
        <v>4</v>
      </c>
      <c r="G40" s="2" t="n">
        <v>1</v>
      </c>
      <c r="H40" s="0" t="s">
        <v>18</v>
      </c>
    </row>
    <row r="41" customFormat="false" ht="14.25" hidden="false" customHeight="false" outlineLevel="0" collapsed="false">
      <c r="A41" s="1" t="s">
        <v>32</v>
      </c>
      <c r="B41" s="1" t="s">
        <v>33</v>
      </c>
      <c r="C41" s="0" t="n">
        <v>400</v>
      </c>
      <c r="D41" s="2" t="s">
        <v>20</v>
      </c>
      <c r="E41" s="2" t="s">
        <v>20</v>
      </c>
      <c r="F41" s="2" t="n">
        <v>4</v>
      </c>
      <c r="G41" s="2" t="n">
        <v>2</v>
      </c>
      <c r="H41" s="0" t="s">
        <v>18</v>
      </c>
    </row>
    <row r="43" customFormat="false" ht="14.25" hidden="false" customHeight="false" outlineLevel="0" collapsed="false">
      <c r="A43" s="10" t="s">
        <v>34</v>
      </c>
      <c r="B43" s="14"/>
      <c r="C43" s="14"/>
      <c r="D43" s="17"/>
      <c r="E43" s="17"/>
      <c r="F43" s="17"/>
      <c r="G43" s="17"/>
      <c r="H43" s="14"/>
    </row>
    <row r="44" customFormat="false" ht="14.25" hidden="false" customHeight="false" outlineLevel="0" collapsed="false">
      <c r="A44" s="1" t="str">
        <f aca="false">C44&amp;"-"&amp;D44&amp;E44&amp;"-"&amp;F44</f>
        <v>400-AA-1</v>
      </c>
      <c r="B44" s="18" t="str">
        <f aca="false">"REGAŁ " &amp; D44 &amp; " PÓŁKA " &amp; E44 &amp; " X" &amp; F44</f>
        <v>REGAŁ A PÓŁKA A X1</v>
      </c>
      <c r="C44" s="0" t="n">
        <v>400</v>
      </c>
      <c r="D44" s="2" t="s">
        <v>20</v>
      </c>
      <c r="E44" s="2" t="s">
        <v>20</v>
      </c>
      <c r="F44" s="2" t="n">
        <v>1</v>
      </c>
      <c r="H44" s="0" t="s">
        <v>18</v>
      </c>
    </row>
    <row r="45" customFormat="false" ht="14.25" hidden="false" customHeight="false" outlineLevel="0" collapsed="false">
      <c r="A45" s="1" t="str">
        <f aca="false">C45&amp;"-"&amp;D45&amp;E45&amp;"-"&amp;F45</f>
        <v>400-AA-2</v>
      </c>
      <c r="B45" s="18" t="str">
        <f aca="false">"REGAŁ " &amp; D45 &amp; " PÓŁKA " &amp; E45 &amp; " X" &amp; F45</f>
        <v>REGAŁ A PÓŁKA A X2</v>
      </c>
      <c r="C45" s="0" t="n">
        <v>400</v>
      </c>
      <c r="D45" s="2" t="s">
        <v>20</v>
      </c>
      <c r="E45" s="2" t="s">
        <v>20</v>
      </c>
      <c r="F45" s="2" t="n">
        <v>2</v>
      </c>
      <c r="H45" s="0" t="s">
        <v>18</v>
      </c>
    </row>
    <row r="46" customFormat="false" ht="14.25" hidden="false" customHeight="false" outlineLevel="0" collapsed="false">
      <c r="A46" s="1" t="str">
        <f aca="false">C46&amp;"-"&amp;D46&amp;E46&amp;"-"&amp;F46</f>
        <v>400-AA-3</v>
      </c>
      <c r="B46" s="18" t="str">
        <f aca="false">"REGAŁ " &amp; D46 &amp; " PÓŁKA " &amp; E46 &amp; " X" &amp; F46</f>
        <v>REGAŁ A PÓŁKA A X3</v>
      </c>
      <c r="C46" s="0" t="n">
        <v>400</v>
      </c>
      <c r="D46" s="2" t="s">
        <v>20</v>
      </c>
      <c r="E46" s="2" t="s">
        <v>20</v>
      </c>
      <c r="F46" s="2" t="n">
        <v>3</v>
      </c>
      <c r="H46" s="0" t="s">
        <v>18</v>
      </c>
    </row>
    <row r="47" customFormat="false" ht="14.25" hidden="false" customHeight="false" outlineLevel="0" collapsed="false">
      <c r="A47" s="1" t="str">
        <f aca="false">C47&amp;"-"&amp;D47&amp;E47&amp;"-"&amp;F47</f>
        <v>400-AA-4</v>
      </c>
      <c r="B47" s="18" t="str">
        <f aca="false">"REGAŁ " &amp; D47 &amp; " PÓŁKA " &amp; E47 &amp; " X" &amp; F47</f>
        <v>REGAŁ A PÓŁKA A X4</v>
      </c>
      <c r="C47" s="0" t="n">
        <v>400</v>
      </c>
      <c r="D47" s="2" t="s">
        <v>20</v>
      </c>
      <c r="E47" s="2" t="s">
        <v>20</v>
      </c>
      <c r="F47" s="2" t="n">
        <v>4</v>
      </c>
      <c r="H47" s="0" t="s">
        <v>18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I4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H3" activeCellId="0" sqref="H3"/>
    </sheetView>
  </sheetViews>
  <sheetFormatPr defaultColWidth="8.453125" defaultRowHeight="14.25" customHeight="true" zeroHeight="false" outlineLevelRow="0" outlineLevelCol="0"/>
  <cols>
    <col collapsed="false" customWidth="true" hidden="false" outlineLevel="0" max="1" min="1" style="0" width="9.44"/>
    <col collapsed="false" customWidth="true" hidden="false" outlineLevel="0" max="2" min="2" style="0" width="30"/>
    <col collapsed="false" customWidth="true" hidden="false" outlineLevel="0" max="9" min="9" style="0" width="99.88"/>
  </cols>
  <sheetData>
    <row r="1" customFormat="false" ht="14.25" hidden="false" customHeight="false" outlineLevel="0" collapsed="false">
      <c r="A1" s="6" t="s">
        <v>7</v>
      </c>
      <c r="B1" s="6" t="s">
        <v>8</v>
      </c>
      <c r="C1" s="6" t="s">
        <v>9</v>
      </c>
      <c r="D1" s="6" t="s">
        <v>10</v>
      </c>
      <c r="E1" s="9" t="s">
        <v>11</v>
      </c>
      <c r="F1" s="9" t="s">
        <v>12</v>
      </c>
      <c r="G1" s="9" t="s">
        <v>13</v>
      </c>
      <c r="H1" s="9" t="s">
        <v>14</v>
      </c>
      <c r="I1" s="9" t="s">
        <v>35</v>
      </c>
    </row>
    <row r="2" customFormat="false" ht="14.25" hidden="false" customHeight="false" outlineLevel="0" collapsed="false">
      <c r="A2" s="1" t="str">
        <f aca="false">C2&amp;"-"&amp;D2&amp;E2&amp;"-"&amp;F2</f>
        <v>104-A1-1</v>
      </c>
      <c r="B2" s="18" t="str">
        <f aca="false">A2 &amp; " REGAŁ " &amp; D2 &amp; " PÓŁKA " &amp; E2 &amp; "/" &amp; F2</f>
        <v>104-A1-1 REGAŁ A PÓŁKA 1/1</v>
      </c>
      <c r="C2" s="0" t="n">
        <v>104</v>
      </c>
      <c r="D2" s="2" t="s">
        <v>20</v>
      </c>
      <c r="E2" s="2" t="n">
        <v>1</v>
      </c>
      <c r="F2" s="2" t="n">
        <v>1</v>
      </c>
      <c r="H2" s="2" t="n">
        <v>1</v>
      </c>
      <c r="I2" s="0" t="str">
        <f aca="false">"select @warehouseid   ,@warehouseid   ,'" &amp; A2&amp; "','" &amp; B2&amp; "' ,'location' ,'" &amp; D2&amp; "','" &amp; E2&amp; "' ,'" &amp; F2&amp; "'  ,1, @groupid union all"</f>
        <v>select @warehouseid   ,@warehouseid   ,'104-A1-1','104-A1-1 REGAŁ A PÓŁKA 1/1' ,'location' ,'A','1' ,'1'  ,1, @groupid union all</v>
      </c>
    </row>
    <row r="3" customFormat="false" ht="14.25" hidden="false" customHeight="false" outlineLevel="0" collapsed="false">
      <c r="A3" s="1" t="str">
        <f aca="false">C3&amp;"-"&amp;D3&amp;E3&amp;"-"&amp;F3</f>
        <v>104-A2-1</v>
      </c>
      <c r="B3" s="18" t="str">
        <f aca="false">A3 &amp; " REGAŁ " &amp; D3 &amp; " PÓŁKA " &amp; E3 &amp; "/" &amp; F3</f>
        <v>104-A2-1 REGAŁ A PÓŁKA 2/1</v>
      </c>
      <c r="C3" s="0" t="n">
        <v>104</v>
      </c>
      <c r="D3" s="2" t="s">
        <v>20</v>
      </c>
      <c r="E3" s="2" t="n">
        <v>2</v>
      </c>
      <c r="F3" s="2" t="n">
        <v>1</v>
      </c>
      <c r="H3" s="2" t="n">
        <v>1</v>
      </c>
      <c r="I3" s="0" t="str">
        <f aca="false">"select @warehouseid   ,@warehouseid   ,'" &amp; A3&amp; "','" &amp; B3&amp; "' ,'location' ,'" &amp; D3&amp; "','" &amp; E3&amp; "' ,'" &amp; F3&amp; "'  ,1, @groupid union all"</f>
        <v>select @warehouseid   ,@warehouseid   ,'104-A2-1','104-A2-1 REGAŁ A PÓŁKA 2/1' ,'location' ,'A','2' ,'1'  ,1, @groupid union all</v>
      </c>
    </row>
    <row r="4" customFormat="false" ht="14.25" hidden="false" customHeight="false" outlineLevel="0" collapsed="false">
      <c r="A4" s="1" t="str">
        <f aca="false">C4&amp;"-"&amp;D4&amp;E4&amp;"-"&amp;F4</f>
        <v>104-A3-1</v>
      </c>
      <c r="B4" s="18" t="str">
        <f aca="false">A4 &amp; " REGAŁ " &amp; D4 &amp; " PÓŁKA " &amp; E4 &amp; "/" &amp; F4</f>
        <v>104-A3-1 REGAŁ A PÓŁKA 3/1</v>
      </c>
      <c r="C4" s="0" t="n">
        <v>104</v>
      </c>
      <c r="D4" s="2" t="s">
        <v>20</v>
      </c>
      <c r="E4" s="2" t="n">
        <v>3</v>
      </c>
      <c r="F4" s="2" t="n">
        <v>1</v>
      </c>
      <c r="H4" s="2" t="n">
        <v>1</v>
      </c>
      <c r="I4" s="0" t="str">
        <f aca="false">"select @warehouseid   ,@warehouseid   ,'" &amp; A4&amp; "','" &amp; B4&amp; "' ,'location' ,'" &amp; D4&amp; "','" &amp; E4&amp; "' ,'" &amp; F4&amp; "'  ,1, @groupid union all"</f>
        <v>select @warehouseid   ,@warehouseid   ,'104-A3-1','104-A3-1 REGAŁ A PÓŁKA 3/1' ,'location' ,'A','3' ,'1'  ,1, @groupid union all</v>
      </c>
    </row>
    <row r="5" customFormat="false" ht="14.25" hidden="false" customHeight="false" outlineLevel="0" collapsed="false">
      <c r="A5" s="1" t="str">
        <f aca="false">C5&amp;"-"&amp;D5&amp;E5&amp;"-"&amp;F5</f>
        <v>104-A4-1</v>
      </c>
      <c r="B5" s="18" t="str">
        <f aca="false">A5 &amp; " REGAŁ " &amp; D5 &amp; " PÓŁKA " &amp; E5 &amp; "/" &amp; F5</f>
        <v>104-A4-1 REGAŁ A PÓŁKA 4/1</v>
      </c>
      <c r="C5" s="0" t="n">
        <v>104</v>
      </c>
      <c r="D5" s="2" t="s">
        <v>20</v>
      </c>
      <c r="E5" s="2" t="n">
        <v>4</v>
      </c>
      <c r="F5" s="2" t="n">
        <v>1</v>
      </c>
      <c r="H5" s="2" t="n">
        <v>1</v>
      </c>
      <c r="I5" s="0" t="str">
        <f aca="false">"select @warehouseid   ,@warehouseid   ,'" &amp; A5&amp; "','" &amp; B5&amp; "' ,'location' ,'" &amp; D5&amp; "','" &amp; E5&amp; "' ,'" &amp; F5&amp; "'  ,1, @groupid union all"</f>
        <v>select @warehouseid   ,@warehouseid   ,'104-A4-1','104-A4-1 REGAŁ A PÓŁKA 4/1' ,'location' ,'A','4' ,'1'  ,1, @groupid union all</v>
      </c>
    </row>
    <row r="6" customFormat="false" ht="14.25" hidden="false" customHeight="false" outlineLevel="0" collapsed="false">
      <c r="A6" s="1" t="str">
        <f aca="false">C6&amp;"-"&amp;D6&amp;E6&amp;"-"&amp;F6</f>
        <v>104-A5-1</v>
      </c>
      <c r="B6" s="18" t="str">
        <f aca="false">A6 &amp; " REGAŁ " &amp; D6 &amp; " PÓŁKA " &amp; E6 &amp; "/" &amp; F6</f>
        <v>104-A5-1 REGAŁ A PÓŁKA 5/1</v>
      </c>
      <c r="C6" s="0" t="n">
        <v>104</v>
      </c>
      <c r="D6" s="2" t="s">
        <v>20</v>
      </c>
      <c r="E6" s="2" t="n">
        <v>5</v>
      </c>
      <c r="F6" s="2" t="n">
        <v>1</v>
      </c>
      <c r="H6" s="2" t="n">
        <v>1</v>
      </c>
      <c r="I6" s="0" t="str">
        <f aca="false">"select @warehouseid   ,@warehouseid   ,'" &amp; A6&amp; "','" &amp; B6&amp; "' ,'location' ,'" &amp; D6&amp; "','" &amp; E6&amp; "' ,'" &amp; F6&amp; "'  ,1, @groupid union all"</f>
        <v>select @warehouseid   ,@warehouseid   ,'104-A5-1','104-A5-1 REGAŁ A PÓŁKA 5/1' ,'location' ,'A','5' ,'1'  ,1, @groupid union all</v>
      </c>
    </row>
    <row r="7" customFormat="false" ht="14.25" hidden="false" customHeight="false" outlineLevel="0" collapsed="false">
      <c r="A7" s="1" t="str">
        <f aca="false">C7&amp;"-"&amp;D7&amp;E7&amp;"-"&amp;F7</f>
        <v>104-A6-1</v>
      </c>
      <c r="B7" s="18" t="str">
        <f aca="false">A7 &amp; " REGAŁ " &amp; D7 &amp; " PÓŁKA " &amp; E7 &amp; "/" &amp; F7</f>
        <v>104-A6-1 REGAŁ A PÓŁKA 6/1</v>
      </c>
      <c r="C7" s="0" t="n">
        <v>104</v>
      </c>
      <c r="D7" s="2" t="s">
        <v>20</v>
      </c>
      <c r="E7" s="2" t="n">
        <v>6</v>
      </c>
      <c r="F7" s="2" t="n">
        <v>1</v>
      </c>
      <c r="H7" s="2" t="n">
        <v>1</v>
      </c>
      <c r="I7" s="0" t="str">
        <f aca="false">"select @warehouseid   ,@warehouseid   ,'" &amp; A7&amp; "','" &amp; B7&amp; "' ,'location' ,'" &amp; D7&amp; "','" &amp; E7&amp; "' ,'" &amp; F7&amp; "'  ,1, @groupid union all"</f>
        <v>select @warehouseid   ,@warehouseid   ,'104-A6-1','104-A6-1 REGAŁ A PÓŁKA 6/1' ,'location' ,'A','6' ,'1'  ,1, @groupid union all</v>
      </c>
    </row>
    <row r="8" customFormat="false" ht="14.25" hidden="false" customHeight="false" outlineLevel="0" collapsed="false">
      <c r="A8" s="1" t="str">
        <f aca="false">C8&amp;"-"&amp;D8&amp;E8&amp;"-"&amp;F8</f>
        <v>104-A7-1</v>
      </c>
      <c r="B8" s="18" t="str">
        <f aca="false">A8 &amp; " REGAŁ " &amp; D8 &amp; " PÓŁKA " &amp; E8 &amp; "/" &amp; F8</f>
        <v>104-A7-1 REGAŁ A PÓŁKA 7/1</v>
      </c>
      <c r="C8" s="0" t="n">
        <v>104</v>
      </c>
      <c r="D8" s="2" t="s">
        <v>20</v>
      </c>
      <c r="E8" s="2" t="n">
        <v>7</v>
      </c>
      <c r="F8" s="2" t="n">
        <v>1</v>
      </c>
      <c r="H8" s="2" t="n">
        <v>1</v>
      </c>
      <c r="I8" s="0" t="str">
        <f aca="false">"select @warehouseid   ,@warehouseid   ,'" &amp; A8&amp; "','" &amp; B8&amp; "' ,'location' ,'" &amp; D8&amp; "','" &amp; E8&amp; "' ,'" &amp; F8&amp; "'  ,1, @groupid union all"</f>
        <v>select @warehouseid   ,@warehouseid   ,'104-A7-1','104-A7-1 REGAŁ A PÓŁKA 7/1' ,'location' ,'A','7' ,'1'  ,1, @groupid union all</v>
      </c>
    </row>
    <row r="9" customFormat="false" ht="14.25" hidden="false" customHeight="false" outlineLevel="0" collapsed="false">
      <c r="A9" s="1" t="str">
        <f aca="false">C9&amp;"-"&amp;D9&amp;E9&amp;"-"&amp;F9</f>
        <v>104-A8-1</v>
      </c>
      <c r="B9" s="18" t="str">
        <f aca="false">A9 &amp; " REGAŁ " &amp; D9 &amp; " PÓŁKA " &amp; E9 &amp; "/" &amp; F9</f>
        <v>104-A8-1 REGAŁ A PÓŁKA 8/1</v>
      </c>
      <c r="C9" s="0" t="n">
        <v>104</v>
      </c>
      <c r="D9" s="2" t="s">
        <v>20</v>
      </c>
      <c r="E9" s="2" t="n">
        <v>8</v>
      </c>
      <c r="F9" s="2" t="n">
        <v>1</v>
      </c>
      <c r="H9" s="2" t="n">
        <v>1</v>
      </c>
      <c r="I9" s="0" t="str">
        <f aca="false">"select @warehouseid   ,@warehouseid   ,'" &amp; A9&amp; "','" &amp; B9&amp; "' ,'location' ,'" &amp; D9&amp; "','" &amp; E9&amp; "' ,'" &amp; F9&amp; "'  ,1, @groupid union all"</f>
        <v>select @warehouseid   ,@warehouseid   ,'104-A8-1','104-A8-1 REGAŁ A PÓŁKA 8/1' ,'location' ,'A','8' ,'1'  ,1, @groupid union all</v>
      </c>
    </row>
    <row r="10" customFormat="false" ht="14.25" hidden="false" customHeight="false" outlineLevel="0" collapsed="false">
      <c r="A10" s="1" t="str">
        <f aca="false">C10&amp;"-"&amp;D10&amp;E10&amp;"-"&amp;F10</f>
        <v>104-19-1</v>
      </c>
      <c r="B10" s="18" t="str">
        <f aca="false">A10 &amp; " REGAŁ " &amp; D10 &amp; " PÓŁKA " &amp; E10 &amp; "/" &amp; F10</f>
        <v>104-19-1 REGAŁ 1 PÓŁKA 9/1</v>
      </c>
      <c r="C10" s="0" t="n">
        <v>104</v>
      </c>
      <c r="D10" s="2" t="n">
        <v>1</v>
      </c>
      <c r="E10" s="2" t="n">
        <v>9</v>
      </c>
      <c r="F10" s="2" t="n">
        <v>1</v>
      </c>
      <c r="H10" s="2" t="n">
        <v>1</v>
      </c>
      <c r="I10" s="0" t="str">
        <f aca="false">"select @warehouseid   ,@warehouseid   ,'" &amp; A10&amp; "','" &amp; B10&amp; "' ,'location' ,'" &amp; D10&amp; "','" &amp; E10&amp; "' ,'" &amp; F10&amp; "'  ,1, @groupid union all"</f>
        <v>select @warehouseid   ,@warehouseid   ,'104-19-1','104-19-1 REGAŁ 1 PÓŁKA 9/1' ,'location' ,'1','9' ,'1'  ,1, @groupid union all</v>
      </c>
    </row>
    <row r="11" customFormat="false" ht="14.25" hidden="false" customHeight="false" outlineLevel="0" collapsed="false">
      <c r="A11" s="1" t="str">
        <f aca="false">C11&amp;"-"&amp;D11&amp;E11&amp;"-"&amp;F11</f>
        <v>104-210-1</v>
      </c>
      <c r="B11" s="18" t="str">
        <f aca="false">A11 &amp; " REGAŁ " &amp; D11 &amp; " PÓŁKA " &amp; E11 &amp; "/" &amp; F11</f>
        <v>104-210-1 REGAŁ 2 PÓŁKA 10/1</v>
      </c>
      <c r="C11" s="0" t="n">
        <v>104</v>
      </c>
      <c r="D11" s="2" t="n">
        <v>2</v>
      </c>
      <c r="E11" s="2" t="n">
        <v>10</v>
      </c>
      <c r="F11" s="2" t="n">
        <v>1</v>
      </c>
      <c r="H11" s="2" t="n">
        <v>1</v>
      </c>
      <c r="I11" s="0" t="str">
        <f aca="false">"select @warehouseid   ,@warehouseid   ,'" &amp; A11&amp; "','" &amp; B11&amp; "' ,'location' ,'" &amp; D11&amp; "','" &amp; E11&amp; "' ,'" &amp; F11&amp; "'  ,1, @groupid union all"</f>
        <v>select @warehouseid   ,@warehouseid   ,'104-210-1','104-210-1 REGAŁ 2 PÓŁKA 10/1' ,'location' ,'2','10' ,'1'  ,1, @groupid union all</v>
      </c>
    </row>
    <row r="12" customFormat="false" ht="14.25" hidden="false" customHeight="false" outlineLevel="0" collapsed="false">
      <c r="A12" s="1" t="str">
        <f aca="false">C12&amp;"-"&amp;D12&amp;E12&amp;"-"&amp;F12</f>
        <v>104-311-1</v>
      </c>
      <c r="B12" s="18" t="str">
        <f aca="false">A12 &amp; " REGAŁ " &amp; D12 &amp; " PÓŁKA " &amp; E12 &amp; "/" &amp; F12</f>
        <v>104-311-1 REGAŁ 3 PÓŁKA 11/1</v>
      </c>
      <c r="C12" s="0" t="n">
        <v>104</v>
      </c>
      <c r="D12" s="2" t="n">
        <v>3</v>
      </c>
      <c r="E12" s="2" t="n">
        <v>11</v>
      </c>
      <c r="F12" s="2" t="n">
        <v>1</v>
      </c>
      <c r="H12" s="2" t="n">
        <v>1</v>
      </c>
      <c r="I12" s="0" t="str">
        <f aca="false">"select @warehouseid   ,@warehouseid   ,'" &amp; A12&amp; "','" &amp; B12&amp; "' ,'location' ,'" &amp; D12&amp; "','" &amp; E12&amp; "' ,'" &amp; F12&amp; "'  ,1, @groupid union all"</f>
        <v>select @warehouseid   ,@warehouseid   ,'104-311-1','104-311-1 REGAŁ 3 PÓŁKA 11/1' ,'location' ,'3','11' ,'1'  ,1, @groupid union all</v>
      </c>
    </row>
    <row r="13" customFormat="false" ht="14.25" hidden="false" customHeight="false" outlineLevel="0" collapsed="false">
      <c r="A13" s="1" t="str">
        <f aca="false">C13&amp;"-"&amp;D13&amp;E13&amp;"-"&amp;F13</f>
        <v>104-A12-1</v>
      </c>
      <c r="B13" s="18" t="str">
        <f aca="false">A13 &amp; " REGAŁ " &amp; D13 &amp; " PÓŁKA " &amp; E13 &amp; "/" &amp; F13</f>
        <v>104-A12-1 REGAŁ A PÓŁKA 12/1</v>
      </c>
      <c r="C13" s="0" t="n">
        <v>104</v>
      </c>
      <c r="D13" s="2" t="s">
        <v>20</v>
      </c>
      <c r="E13" s="2" t="n">
        <v>12</v>
      </c>
      <c r="F13" s="2" t="n">
        <v>1</v>
      </c>
      <c r="H13" s="2" t="n">
        <v>1</v>
      </c>
      <c r="I13" s="0" t="str">
        <f aca="false">"select @warehouseid   ,@warehouseid   ,'" &amp; A13&amp; "','" &amp; B13&amp; "' ,'location' ,'" &amp; D13&amp; "','" &amp; E13&amp; "' ,'" &amp; F13&amp; "'  ,1, @groupid union all"</f>
        <v>select @warehouseid   ,@warehouseid   ,'104-A12-1','104-A12-1 REGAŁ A PÓŁKA 12/1' ,'location' ,'A','12' ,'1'  ,1, @groupid union all</v>
      </c>
    </row>
    <row r="14" customFormat="false" ht="14.25" hidden="false" customHeight="false" outlineLevel="0" collapsed="false">
      <c r="A14" s="1" t="str">
        <f aca="false">C14&amp;"-"&amp;D14&amp;E14&amp;"-"&amp;F14</f>
        <v>104-A13-1</v>
      </c>
      <c r="B14" s="18" t="str">
        <f aca="false">A14 &amp; " REGAŁ " &amp; D14 &amp; " PÓŁKA " &amp; E14 &amp; "/" &amp; F14</f>
        <v>104-A13-1 REGAŁ A PÓŁKA 13/1</v>
      </c>
      <c r="C14" s="0" t="n">
        <v>104</v>
      </c>
      <c r="D14" s="2" t="s">
        <v>20</v>
      </c>
      <c r="E14" s="2" t="n">
        <v>13</v>
      </c>
      <c r="F14" s="2" t="n">
        <v>1</v>
      </c>
      <c r="H14" s="2" t="n">
        <v>1</v>
      </c>
      <c r="I14" s="0" t="str">
        <f aca="false">"select @warehouseid   ,@warehouseid   ,'" &amp; A14&amp; "','" &amp; B14&amp; "' ,'location' ,'" &amp; D14&amp; "','" &amp; E14&amp; "' ,'" &amp; F14&amp; "'  ,1, @groupid union all"</f>
        <v>select @warehouseid   ,@warehouseid   ,'104-A13-1','104-A13-1 REGAŁ A PÓŁKA 13/1' ,'location' ,'A','13' ,'1'  ,1, @groupid union all</v>
      </c>
    </row>
    <row r="15" customFormat="false" ht="14.25" hidden="false" customHeight="false" outlineLevel="0" collapsed="false">
      <c r="A15" s="1" t="str">
        <f aca="false">C15&amp;"-"&amp;D15&amp;E15&amp;"-"&amp;F15</f>
        <v>104-A14-1</v>
      </c>
      <c r="B15" s="18" t="str">
        <f aca="false">A15 &amp; " REGAŁ " &amp; D15 &amp; " PÓŁKA " &amp; E15 &amp; "/" &amp; F15</f>
        <v>104-A14-1 REGAŁ A PÓŁKA 14/1</v>
      </c>
      <c r="C15" s="0" t="n">
        <v>104</v>
      </c>
      <c r="D15" s="2" t="s">
        <v>20</v>
      </c>
      <c r="E15" s="2" t="n">
        <v>14</v>
      </c>
      <c r="F15" s="2" t="n">
        <v>1</v>
      </c>
      <c r="H15" s="2" t="n">
        <v>1</v>
      </c>
      <c r="I15" s="0" t="str">
        <f aca="false">"select @warehouseid   ,@warehouseid   ,'" &amp; A15&amp; "','" &amp; B15&amp; "' ,'location' ,'" &amp; D15&amp; "','" &amp; E15&amp; "' ,'" &amp; F15&amp; "'  ,1, @groupid union all"</f>
        <v>select @warehouseid   ,@warehouseid   ,'104-A14-1','104-A14-1 REGAŁ A PÓŁKA 14/1' ,'location' ,'A','14' ,'1'  ,1, @groupid union all</v>
      </c>
    </row>
    <row r="16" customFormat="false" ht="14.25" hidden="false" customHeight="false" outlineLevel="0" collapsed="false">
      <c r="A16" s="1" t="str">
        <f aca="false">C16&amp;"-"&amp;D16&amp;E16&amp;"-"&amp;F16</f>
        <v>104-A15-1</v>
      </c>
      <c r="B16" s="18" t="str">
        <f aca="false">A16 &amp; " REGAŁ " &amp; D16 &amp; " PÓŁKA " &amp; E16 &amp; "/" &amp; F16</f>
        <v>104-A15-1 REGAŁ A PÓŁKA 15/1</v>
      </c>
      <c r="C16" s="0" t="n">
        <v>104</v>
      </c>
      <c r="D16" s="2" t="s">
        <v>20</v>
      </c>
      <c r="E16" s="2" t="n">
        <v>15</v>
      </c>
      <c r="F16" s="2" t="n">
        <v>1</v>
      </c>
      <c r="H16" s="2" t="n">
        <v>1</v>
      </c>
      <c r="I16" s="0" t="str">
        <f aca="false">"select @warehouseid   ,@warehouseid   ,'" &amp; A16&amp; "','" &amp; B16&amp; "' ,'location' ,'" &amp; D16&amp; "','" &amp; E16&amp; "' ,'" &amp; F16&amp; "'  ,1, @groupid union all"</f>
        <v>select @warehouseid   ,@warehouseid   ,'104-A15-1','104-A15-1 REGAŁ A PÓŁKA 15/1' ,'location' ,'A','15' ,'1'  ,1, @groupid union all</v>
      </c>
    </row>
    <row r="17" customFormat="false" ht="14.25" hidden="false" customHeight="false" outlineLevel="0" collapsed="false">
      <c r="A17" s="1" t="str">
        <f aca="false">C17&amp;"-"&amp;D17&amp;E17&amp;"-"&amp;F17</f>
        <v>104-A16-1</v>
      </c>
      <c r="B17" s="18" t="str">
        <f aca="false">A17 &amp; " REGAŁ " &amp; D17 &amp; " PÓŁKA " &amp; E17 &amp; "/" &amp; F17</f>
        <v>104-A16-1 REGAŁ A PÓŁKA 16/1</v>
      </c>
      <c r="C17" s="0" t="n">
        <v>104</v>
      </c>
      <c r="D17" s="2" t="s">
        <v>20</v>
      </c>
      <c r="E17" s="2" t="n">
        <v>16</v>
      </c>
      <c r="F17" s="2" t="n">
        <v>1</v>
      </c>
      <c r="H17" s="2" t="n">
        <v>1</v>
      </c>
      <c r="I17" s="0" t="str">
        <f aca="false">"select @warehouseid   ,@warehouseid   ,'" &amp; A17&amp; "','" &amp; B17&amp; "' ,'location' ,'" &amp; D17&amp; "','" &amp; E17&amp; "' ,'" &amp; F17&amp; "'  ,1, @groupid union all"</f>
        <v>select @warehouseid   ,@warehouseid   ,'104-A16-1','104-A16-1 REGAŁ A PÓŁKA 16/1' ,'location' ,'A','16' ,'1'  ,1, @groupid union all</v>
      </c>
    </row>
    <row r="18" customFormat="false" ht="14.25" hidden="false" customHeight="false" outlineLevel="0" collapsed="false">
      <c r="A18" s="1" t="str">
        <f aca="false">C18&amp;"-"&amp;D18&amp;E18&amp;"-"&amp;F18</f>
        <v>104-A17-1</v>
      </c>
      <c r="B18" s="18" t="str">
        <f aca="false">A18 &amp; " REGAŁ " &amp; D18 &amp; " PÓŁKA " &amp; E18 &amp; "/" &amp; F18</f>
        <v>104-A17-1 REGAŁ A PÓŁKA 17/1</v>
      </c>
      <c r="C18" s="0" t="n">
        <v>104</v>
      </c>
      <c r="D18" s="2" t="s">
        <v>20</v>
      </c>
      <c r="E18" s="2" t="n">
        <v>17</v>
      </c>
      <c r="F18" s="2" t="n">
        <v>1</v>
      </c>
      <c r="H18" s="2" t="n">
        <v>1</v>
      </c>
      <c r="I18" s="0" t="str">
        <f aca="false">"select @warehouseid   ,@warehouseid   ,'" &amp; A18&amp; "','" &amp; B18&amp; "' ,'location' ,'" &amp; D18&amp; "','" &amp; E18&amp; "' ,'" &amp; F18&amp; "'  ,1, @groupid union all"</f>
        <v>select @warehouseid   ,@warehouseid   ,'104-A17-1','104-A17-1 REGAŁ A PÓŁKA 17/1' ,'location' ,'A','17' ,'1'  ,1, @groupid union all</v>
      </c>
    </row>
    <row r="19" customFormat="false" ht="14.25" hidden="false" customHeight="false" outlineLevel="0" collapsed="false">
      <c r="A19" s="1" t="str">
        <f aca="false">C19&amp;"-"&amp;D19&amp;E19&amp;"-"&amp;F19</f>
        <v>104-A18-1</v>
      </c>
      <c r="B19" s="18" t="str">
        <f aca="false">A19 &amp; " REGAŁ " &amp; D19 &amp; " PÓŁKA " &amp; E19 &amp; "/" &amp; F19</f>
        <v>104-A18-1 REGAŁ A PÓŁKA 18/1</v>
      </c>
      <c r="C19" s="0" t="n">
        <v>104</v>
      </c>
      <c r="D19" s="2" t="s">
        <v>20</v>
      </c>
      <c r="E19" s="2" t="n">
        <v>18</v>
      </c>
      <c r="F19" s="2" t="n">
        <v>1</v>
      </c>
      <c r="H19" s="2" t="n">
        <v>1</v>
      </c>
      <c r="I19" s="0" t="str">
        <f aca="false">"select @warehouseid   ,@warehouseid   ,'" &amp; A19&amp; "','" &amp; B19&amp; "' ,'location' ,'" &amp; D19&amp; "','" &amp; E19&amp; "' ,'" &amp; F19&amp; "'  ,1, @groupid union all"</f>
        <v>select @warehouseid   ,@warehouseid   ,'104-A18-1','104-A18-1 REGAŁ A PÓŁKA 18/1' ,'location' ,'A','18' ,'1'  ,1, @groupid union all</v>
      </c>
    </row>
    <row r="20" customFormat="false" ht="14.25" hidden="false" customHeight="false" outlineLevel="0" collapsed="false">
      <c r="A20" s="1" t="str">
        <f aca="false">C20&amp;"-"&amp;D20&amp;E20&amp;"-"&amp;F20</f>
        <v>104-A19-1</v>
      </c>
      <c r="B20" s="18" t="str">
        <f aca="false">A20 &amp; " REGAŁ " &amp; D20 &amp; " PÓŁKA " &amp; E20 &amp; "/" &amp; F20</f>
        <v>104-A19-1 REGAŁ A PÓŁKA 19/1</v>
      </c>
      <c r="C20" s="0" t="n">
        <v>104</v>
      </c>
      <c r="D20" s="2" t="s">
        <v>20</v>
      </c>
      <c r="E20" s="2" t="n">
        <v>19</v>
      </c>
      <c r="F20" s="2" t="n">
        <v>1</v>
      </c>
      <c r="H20" s="2" t="n">
        <v>1</v>
      </c>
      <c r="I20" s="0" t="str">
        <f aca="false">"select @warehouseid   ,@warehouseid   ,'" &amp; A20&amp; "','" &amp; B20&amp; "' ,'location' ,'" &amp; D20&amp; "','" &amp; E20&amp; "' ,'" &amp; F20&amp; "'  ,1, @groupid union all"</f>
        <v>select @warehouseid   ,@warehouseid   ,'104-A19-1','104-A19-1 REGAŁ A PÓŁKA 19/1' ,'location' ,'A','19' ,'1'  ,1, @groupid union all</v>
      </c>
    </row>
    <row r="21" customFormat="false" ht="14.25" hidden="false" customHeight="false" outlineLevel="0" collapsed="false">
      <c r="A21" s="1" t="str">
        <f aca="false">C21&amp;"-"&amp;D21&amp;E21&amp;"-"&amp;F21</f>
        <v>104-A20-1</v>
      </c>
      <c r="B21" s="18" t="str">
        <f aca="false">A21 &amp; " REGAŁ " &amp; D21 &amp; " PÓŁKA " &amp; E21 &amp; "/" &amp; F21</f>
        <v>104-A20-1 REGAŁ A PÓŁKA 20/1</v>
      </c>
      <c r="C21" s="0" t="n">
        <v>104</v>
      </c>
      <c r="D21" s="2" t="s">
        <v>20</v>
      </c>
      <c r="E21" s="2" t="n">
        <v>20</v>
      </c>
      <c r="F21" s="2" t="n">
        <v>1</v>
      </c>
      <c r="H21" s="2" t="n">
        <v>1</v>
      </c>
      <c r="I21" s="0" t="str">
        <f aca="false">"select @warehouseid   ,@warehouseid   ,'" &amp; A21&amp; "','" &amp; B21&amp; "' ,'location' ,'" &amp; D21&amp; "','" &amp; E21&amp; "' ,'" &amp; F21&amp; "'  ,1, @groupid union all"</f>
        <v>select @warehouseid   ,@warehouseid   ,'104-A20-1','104-A20-1 REGAŁ A PÓŁKA 20/1' ,'location' ,'A','20' ,'1'  ,1, @groupid union all</v>
      </c>
    </row>
    <row r="22" customFormat="false" ht="14.25" hidden="false" customHeight="false" outlineLevel="0" collapsed="false">
      <c r="A22" s="1" t="str">
        <f aca="false">C22&amp;"-"&amp;D22&amp;E22&amp;"-"&amp;F22</f>
        <v>104-A21-1</v>
      </c>
      <c r="B22" s="18" t="str">
        <f aca="false">A22 &amp; " REGAŁ " &amp; D22 &amp; " PÓŁKA " &amp; E22 &amp; "/" &amp; F22</f>
        <v>104-A21-1 REGAŁ A PÓŁKA 21/1</v>
      </c>
      <c r="C22" s="0" t="n">
        <v>104</v>
      </c>
      <c r="D22" s="2" t="s">
        <v>20</v>
      </c>
      <c r="E22" s="2" t="n">
        <v>21</v>
      </c>
      <c r="F22" s="2" t="n">
        <v>1</v>
      </c>
      <c r="H22" s="2" t="n">
        <v>1</v>
      </c>
      <c r="I22" s="0" t="str">
        <f aca="false">"select @warehouseid   ,@warehouseid   ,'" &amp; A22&amp; "','" &amp; B22&amp; "' ,'location' ,'" &amp; D22&amp; "','" &amp; E22&amp; "' ,'" &amp; F22&amp; "'  ,1, @groupid union all"</f>
        <v>select @warehouseid   ,@warehouseid   ,'104-A21-1','104-A21-1 REGAŁ A PÓŁKA 21/1' ,'location' ,'A','21' ,'1'  ,1, @groupid union all</v>
      </c>
    </row>
    <row r="23" customFormat="false" ht="14.25" hidden="false" customHeight="false" outlineLevel="0" collapsed="false">
      <c r="A23" s="1" t="str">
        <f aca="false">C23&amp;"-"&amp;D23&amp;E23&amp;"-"&amp;F23</f>
        <v>104-A22-1</v>
      </c>
      <c r="B23" s="18" t="str">
        <f aca="false">A23 &amp; " REGAŁ " &amp; D23 &amp; " PÓŁKA " &amp; E23 &amp; "/" &amp; F23</f>
        <v>104-A22-1 REGAŁ A PÓŁKA 22/1</v>
      </c>
      <c r="C23" s="0" t="n">
        <v>104</v>
      </c>
      <c r="D23" s="2" t="s">
        <v>20</v>
      </c>
      <c r="E23" s="2" t="n">
        <v>22</v>
      </c>
      <c r="F23" s="2" t="n">
        <v>1</v>
      </c>
      <c r="H23" s="2" t="n">
        <v>1</v>
      </c>
      <c r="I23" s="0" t="str">
        <f aca="false">"select @warehouseid   ,@warehouseid   ,'" &amp; A23&amp; "','" &amp; B23&amp; "' ,'location' ,'" &amp; D23&amp; "','" &amp; E23&amp; "' ,'" &amp; F23&amp; "'  ,1, @groupid union all"</f>
        <v>select @warehouseid   ,@warehouseid   ,'104-A22-1','104-A22-1 REGAŁ A PÓŁKA 22/1' ,'location' ,'A','22' ,'1'  ,1, @groupid union all</v>
      </c>
    </row>
    <row r="24" customFormat="false" ht="14.25" hidden="false" customHeight="false" outlineLevel="0" collapsed="false">
      <c r="A24" s="1" t="str">
        <f aca="false">C24&amp;"-"&amp;D24&amp;E24&amp;"-"&amp;F24</f>
        <v>104-A23-1</v>
      </c>
      <c r="B24" s="18" t="str">
        <f aca="false">A24 &amp; " REGAŁ " &amp; D24 &amp; " PÓŁKA " &amp; E24 &amp; "/" &amp; F24</f>
        <v>104-A23-1 REGAŁ A PÓŁKA 23/1</v>
      </c>
      <c r="C24" s="0" t="n">
        <v>104</v>
      </c>
      <c r="D24" s="2" t="s">
        <v>20</v>
      </c>
      <c r="E24" s="2" t="n">
        <v>23</v>
      </c>
      <c r="F24" s="2" t="n">
        <v>1</v>
      </c>
      <c r="H24" s="2" t="n">
        <v>1</v>
      </c>
      <c r="I24" s="0" t="str">
        <f aca="false">"select @warehouseid   ,@warehouseid   ,'" &amp; A24&amp; "','" &amp; B24&amp; "' ,'location' ,'" &amp; D24&amp; "','" &amp; E24&amp; "' ,'" &amp; F24&amp; "'  ,1, @groupid union all"</f>
        <v>select @warehouseid   ,@warehouseid   ,'104-A23-1','104-A23-1 REGAŁ A PÓŁKA 23/1' ,'location' ,'A','23' ,'1'  ,1, @groupid union all</v>
      </c>
    </row>
    <row r="25" customFormat="false" ht="14.25" hidden="false" customHeight="false" outlineLevel="0" collapsed="false">
      <c r="A25" s="1" t="str">
        <f aca="false">C25&amp;"-"&amp;D25&amp;E25&amp;"-"&amp;F25</f>
        <v>104-A24-1</v>
      </c>
      <c r="B25" s="18" t="str">
        <f aca="false">A25 &amp; " REGAŁ " &amp; D25 &amp; " PÓŁKA " &amp; E25 &amp; "/" &amp; F25</f>
        <v>104-A24-1 REGAŁ A PÓŁKA 24/1</v>
      </c>
      <c r="C25" s="0" t="n">
        <v>104</v>
      </c>
      <c r="D25" s="2" t="s">
        <v>20</v>
      </c>
      <c r="E25" s="2" t="n">
        <v>24</v>
      </c>
      <c r="F25" s="2" t="n">
        <v>1</v>
      </c>
      <c r="H25" s="2" t="n">
        <v>1</v>
      </c>
      <c r="I25" s="0" t="str">
        <f aca="false">"select @warehouseid   ,@warehouseid   ,'" &amp; A25&amp; "','" &amp; B25&amp; "' ,'location' ,'" &amp; D25&amp; "','" &amp; E25&amp; "' ,'" &amp; F25&amp; "'  ,1, @groupid union all"</f>
        <v>select @warehouseid   ,@warehouseid   ,'104-A24-1','104-A24-1 REGAŁ A PÓŁKA 24/1' ,'location' ,'A','24' ,'1'  ,1, @groupid union all</v>
      </c>
    </row>
    <row r="26" customFormat="false" ht="14.25" hidden="false" customHeight="false" outlineLevel="0" collapsed="false">
      <c r="A26" s="1" t="str">
        <f aca="false">C26&amp;"-"&amp;D26&amp;E26&amp;"-"&amp;F26</f>
        <v>104-A25-1</v>
      </c>
      <c r="B26" s="18" t="str">
        <f aca="false">A26 &amp; " REGAŁ " &amp; D26 &amp; " PÓŁKA " &amp; E26 &amp; "/" &amp; F26</f>
        <v>104-A25-1 REGAŁ A PÓŁKA 25/1</v>
      </c>
      <c r="C26" s="0" t="n">
        <v>104</v>
      </c>
      <c r="D26" s="2" t="s">
        <v>20</v>
      </c>
      <c r="E26" s="2" t="n">
        <v>25</v>
      </c>
      <c r="F26" s="2" t="n">
        <v>1</v>
      </c>
      <c r="H26" s="2" t="n">
        <v>1</v>
      </c>
      <c r="I26" s="0" t="str">
        <f aca="false">"select @warehouseid   ,@warehouseid   ,'" &amp; A26&amp; "','" &amp; B26&amp; "' ,'location' ,'" &amp; D26&amp; "','" &amp; E26&amp; "' ,'" &amp; F26&amp; "'  ,1, @groupid union all"</f>
        <v>select @warehouseid   ,@warehouseid   ,'104-A25-1','104-A25-1 REGAŁ A PÓŁKA 25/1' ,'location' ,'A','25' ,'1'  ,1, @groupid union all</v>
      </c>
    </row>
    <row r="27" customFormat="false" ht="14.25" hidden="false" customHeight="false" outlineLevel="0" collapsed="false">
      <c r="A27" s="1" t="str">
        <f aca="false">C27&amp;"-"&amp;D27&amp;E27&amp;"-"&amp;F27</f>
        <v>104-A26-1</v>
      </c>
      <c r="B27" s="18" t="str">
        <f aca="false">A27 &amp; " REGAŁ " &amp; D27 &amp; " PÓŁKA " &amp; E27 &amp; "/" &amp; F27</f>
        <v>104-A26-1 REGAŁ A PÓŁKA 26/1</v>
      </c>
      <c r="C27" s="0" t="n">
        <v>104</v>
      </c>
      <c r="D27" s="2" t="s">
        <v>20</v>
      </c>
      <c r="E27" s="2" t="n">
        <v>26</v>
      </c>
      <c r="F27" s="2" t="n">
        <v>1</v>
      </c>
      <c r="H27" s="2" t="n">
        <v>1</v>
      </c>
      <c r="I27" s="0" t="str">
        <f aca="false">"select @warehouseid   ,@warehouseid   ,'" &amp; A27&amp; "','" &amp; B27&amp; "' ,'location' ,'" &amp; D27&amp; "','" &amp; E27&amp; "' ,'" &amp; F27&amp; "'  ,1, @groupid union all"</f>
        <v>select @warehouseid   ,@warehouseid   ,'104-A26-1','104-A26-1 REGAŁ A PÓŁKA 26/1' ,'location' ,'A','26' ,'1'  ,1, @groupid union all</v>
      </c>
    </row>
    <row r="28" customFormat="false" ht="14.25" hidden="false" customHeight="false" outlineLevel="0" collapsed="false">
      <c r="A28" s="1" t="str">
        <f aca="false">C28&amp;"-"&amp;D28&amp;E28&amp;"-"&amp;F28</f>
        <v>104-A27-1</v>
      </c>
      <c r="B28" s="18" t="str">
        <f aca="false">A28 &amp; " REGAŁ " &amp; D28 &amp; " PÓŁKA " &amp; E28 &amp; "/" &amp; F28</f>
        <v>104-A27-1 REGAŁ A PÓŁKA 27/1</v>
      </c>
      <c r="C28" s="0" t="n">
        <v>104</v>
      </c>
      <c r="D28" s="2" t="s">
        <v>20</v>
      </c>
      <c r="E28" s="2" t="n">
        <v>27</v>
      </c>
      <c r="F28" s="2" t="n">
        <v>1</v>
      </c>
      <c r="H28" s="2" t="n">
        <v>1</v>
      </c>
      <c r="I28" s="0" t="str">
        <f aca="false">"select @warehouseid   ,@warehouseid   ,'" &amp; A28&amp; "','" &amp; B28&amp; "' ,'location' ,'" &amp; D28&amp; "','" &amp; E28&amp; "' ,'" &amp; F28&amp; "'  ,1, @groupid union all"</f>
        <v>select @warehouseid   ,@warehouseid   ,'104-A27-1','104-A27-1 REGAŁ A PÓŁKA 27/1' ,'location' ,'A','27' ,'1'  ,1, @groupid union all</v>
      </c>
    </row>
    <row r="29" customFormat="false" ht="14.25" hidden="false" customHeight="false" outlineLevel="0" collapsed="false">
      <c r="A29" s="1" t="str">
        <f aca="false">C29&amp;"-"&amp;D29&amp;E29&amp;"-"&amp;F29</f>
        <v>104-A28-1</v>
      </c>
      <c r="B29" s="18" t="str">
        <f aca="false">A29 &amp; " REGAŁ " &amp; D29 &amp; " PÓŁKA " &amp; E29 &amp; "/" &amp; F29</f>
        <v>104-A28-1 REGAŁ A PÓŁKA 28/1</v>
      </c>
      <c r="C29" s="0" t="n">
        <v>104</v>
      </c>
      <c r="D29" s="2" t="s">
        <v>20</v>
      </c>
      <c r="E29" s="2" t="n">
        <v>28</v>
      </c>
      <c r="F29" s="2" t="n">
        <v>1</v>
      </c>
      <c r="H29" s="2" t="n">
        <v>1</v>
      </c>
      <c r="I29" s="0" t="str">
        <f aca="false">"select @warehouseid   ,@warehouseid   ,'" &amp; A29&amp; "','" &amp; B29&amp; "' ,'location' ,'" &amp; D29&amp; "','" &amp; E29&amp; "' ,'" &amp; F29&amp; "'  ,1, @groupid union all"</f>
        <v>select @warehouseid   ,@warehouseid   ,'104-A28-1','104-A28-1 REGAŁ A PÓŁKA 28/1' ,'location' ,'A','28' ,'1'  ,1, @groupid union all</v>
      </c>
    </row>
    <row r="30" customFormat="false" ht="14.25" hidden="false" customHeight="false" outlineLevel="0" collapsed="false">
      <c r="A30" s="1" t="str">
        <f aca="false">C30&amp;"-"&amp;D30&amp;E30&amp;"-"&amp;F30</f>
        <v>104-A29-1</v>
      </c>
      <c r="B30" s="18" t="str">
        <f aca="false">A30 &amp; " REGAŁ " &amp; D30 &amp; " PÓŁKA " &amp; E30 &amp; "/" &amp; F30</f>
        <v>104-A29-1 REGAŁ A PÓŁKA 29/1</v>
      </c>
      <c r="C30" s="0" t="n">
        <v>104</v>
      </c>
      <c r="D30" s="2" t="s">
        <v>20</v>
      </c>
      <c r="E30" s="2" t="n">
        <v>29</v>
      </c>
      <c r="F30" s="2" t="n">
        <v>1</v>
      </c>
      <c r="H30" s="2" t="n">
        <v>1</v>
      </c>
      <c r="I30" s="0" t="str">
        <f aca="false">"select @warehouseid   ,@warehouseid   ,'" &amp; A30&amp; "','" &amp; B30&amp; "' ,'location' ,'" &amp; D30&amp; "','" &amp; E30&amp; "' ,'" &amp; F30&amp; "'  ,1, @groupid union all"</f>
        <v>select @warehouseid   ,@warehouseid   ,'104-A29-1','104-A29-1 REGAŁ A PÓŁKA 29/1' ,'location' ,'A','29' ,'1'  ,1, @groupid union all</v>
      </c>
    </row>
    <row r="31" customFormat="false" ht="14.25" hidden="false" customHeight="false" outlineLevel="0" collapsed="false">
      <c r="A31" s="1" t="str">
        <f aca="false">C31&amp;"-"&amp;D31&amp;E31&amp;"-"&amp;F31</f>
        <v>104-A30-1</v>
      </c>
      <c r="B31" s="18" t="str">
        <f aca="false">A31 &amp; " REGAŁ " &amp; D31 &amp; " PÓŁKA " &amp; E31 &amp; "/" &amp; F31</f>
        <v>104-A30-1 REGAŁ A PÓŁKA 30/1</v>
      </c>
      <c r="C31" s="0" t="n">
        <v>104</v>
      </c>
      <c r="D31" s="2" t="s">
        <v>20</v>
      </c>
      <c r="E31" s="2" t="n">
        <v>30</v>
      </c>
      <c r="F31" s="2" t="n">
        <v>1</v>
      </c>
      <c r="H31" s="2" t="n">
        <v>1</v>
      </c>
      <c r="I31" s="0" t="str">
        <f aca="false">"select @warehouseid   ,@warehouseid   ,'" &amp; A31&amp; "','" &amp; B31&amp; "' ,'location' ,'" &amp; D31&amp; "','" &amp; E31&amp; "' ,'" &amp; F31&amp; "'  ,1, @groupid union all"</f>
        <v>select @warehouseid   ,@warehouseid   ,'104-A30-1','104-A30-1 REGAŁ A PÓŁKA 30/1' ,'location' ,'A','30' ,'1'  ,1, @groupid union all</v>
      </c>
    </row>
    <row r="32" customFormat="false" ht="14.25" hidden="false" customHeight="false" outlineLevel="0" collapsed="false">
      <c r="A32" s="1" t="str">
        <f aca="false">C32&amp;"-"&amp;D32&amp;E32&amp;"-"&amp;F32</f>
        <v>104-A31-1</v>
      </c>
      <c r="B32" s="18" t="str">
        <f aca="false">A32 &amp; " REGAŁ " &amp; D32 &amp; " PÓŁKA " &amp; E32 &amp; "/" &amp; F32</f>
        <v>104-A31-1 REGAŁ A PÓŁKA 31/1</v>
      </c>
      <c r="C32" s="0" t="n">
        <v>104</v>
      </c>
      <c r="D32" s="2" t="s">
        <v>20</v>
      </c>
      <c r="E32" s="2" t="n">
        <v>31</v>
      </c>
      <c r="F32" s="2" t="n">
        <v>1</v>
      </c>
      <c r="H32" s="2" t="n">
        <v>1</v>
      </c>
      <c r="I32" s="0" t="str">
        <f aca="false">"select @warehouseid   ,@warehouseid   ,'" &amp; A32&amp; "','" &amp; B32&amp; "' ,'location' ,'" &amp; D32&amp; "','" &amp; E32&amp; "' ,'" &amp; F32&amp; "'  ,1, @groupid union all"</f>
        <v>select @warehouseid   ,@warehouseid   ,'104-A31-1','104-A31-1 REGAŁ A PÓŁKA 31/1' ,'location' ,'A','31' ,'1'  ,1, @groupid union all</v>
      </c>
    </row>
    <row r="33" customFormat="false" ht="14.25" hidden="false" customHeight="false" outlineLevel="0" collapsed="false">
      <c r="A33" s="1" t="str">
        <f aca="false">C33&amp;"-"&amp;D33&amp;E33&amp;"-"&amp;F33</f>
        <v>104-A32-1</v>
      </c>
      <c r="B33" s="18" t="str">
        <f aca="false">A33 &amp; " REGAŁ " &amp; D33 &amp; " PÓŁKA " &amp; E33 &amp; "/" &amp; F33</f>
        <v>104-A32-1 REGAŁ A PÓŁKA 32/1</v>
      </c>
      <c r="C33" s="0" t="n">
        <v>104</v>
      </c>
      <c r="D33" s="2" t="s">
        <v>20</v>
      </c>
      <c r="E33" s="2" t="n">
        <v>32</v>
      </c>
      <c r="F33" s="2" t="n">
        <v>1</v>
      </c>
      <c r="H33" s="2" t="n">
        <v>1</v>
      </c>
      <c r="I33" s="0" t="str">
        <f aca="false">"select @warehouseid   ,@warehouseid   ,'" &amp; A33&amp; "','" &amp; B33&amp; "' ,'location' ,'" &amp; D33&amp; "','" &amp; E33&amp; "' ,'" &amp; F33&amp; "'  ,1, @groupid union all"</f>
        <v>select @warehouseid   ,@warehouseid   ,'104-A32-1','104-A32-1 REGAŁ A PÓŁKA 32/1' ,'location' ,'A','32' ,'1'  ,1, @groupid union all</v>
      </c>
    </row>
    <row r="34" customFormat="false" ht="14.25" hidden="false" customHeight="false" outlineLevel="0" collapsed="false">
      <c r="A34" s="1" t="str">
        <f aca="false">C34&amp;"-"&amp;D34&amp;E34&amp;"-"&amp;F34</f>
        <v>104-A33-1</v>
      </c>
      <c r="B34" s="18" t="str">
        <f aca="false">A34 &amp; " REGAŁ " &amp; D34 &amp; " PÓŁKA " &amp; E34 &amp; "/" &amp; F34</f>
        <v>104-A33-1 REGAŁ A PÓŁKA 33/1</v>
      </c>
      <c r="C34" s="0" t="n">
        <v>104</v>
      </c>
      <c r="D34" s="2" t="s">
        <v>20</v>
      </c>
      <c r="E34" s="2" t="n">
        <v>33</v>
      </c>
      <c r="F34" s="2" t="n">
        <v>1</v>
      </c>
      <c r="H34" s="2" t="n">
        <v>1</v>
      </c>
      <c r="I34" s="0" t="str">
        <f aca="false">"select @warehouseid   ,@warehouseid   ,'" &amp; A34&amp; "','" &amp; B34&amp; "' ,'location' ,'" &amp; D34&amp; "','" &amp; E34&amp; "' ,'" &amp; F34&amp; "'  ,1, @groupid union all"</f>
        <v>select @warehouseid   ,@warehouseid   ,'104-A33-1','104-A33-1 REGAŁ A PÓŁKA 33/1' ,'location' ,'A','33' ,'1'  ,1, @groupid union all</v>
      </c>
    </row>
    <row r="35" customFormat="false" ht="14.25" hidden="false" customHeight="false" outlineLevel="0" collapsed="false">
      <c r="A35" s="1" t="str">
        <f aca="false">C35&amp;"-"&amp;D35&amp;E35&amp;"-"&amp;F35</f>
        <v>104-A34-1</v>
      </c>
      <c r="B35" s="18" t="str">
        <f aca="false">A35 &amp; " REGAŁ " &amp; D35 &amp; " PÓŁKA " &amp; E35 &amp; "/" &amp; F35</f>
        <v>104-A34-1 REGAŁ A PÓŁKA 34/1</v>
      </c>
      <c r="C35" s="0" t="n">
        <v>104</v>
      </c>
      <c r="D35" s="2" t="s">
        <v>20</v>
      </c>
      <c r="E35" s="2" t="n">
        <v>34</v>
      </c>
      <c r="F35" s="2" t="n">
        <v>1</v>
      </c>
      <c r="H35" s="2" t="n">
        <v>1</v>
      </c>
      <c r="I35" s="0" t="str">
        <f aca="false">"select @warehouseid   ,@warehouseid   ,'" &amp; A35&amp; "','" &amp; B35&amp; "' ,'location' ,'" &amp; D35&amp; "','" &amp; E35&amp; "' ,'" &amp; F35&amp; "'  ,1, @groupid union all"</f>
        <v>select @warehouseid   ,@warehouseid   ,'104-A34-1','104-A34-1 REGAŁ A PÓŁKA 34/1' ,'location' ,'A','34' ,'1'  ,1, @groupid union all</v>
      </c>
    </row>
    <row r="36" customFormat="false" ht="14.25" hidden="false" customHeight="false" outlineLevel="0" collapsed="false">
      <c r="A36" s="1" t="str">
        <f aca="false">C36&amp;"-"&amp;D36&amp;E36&amp;"-"&amp;F36</f>
        <v>104-A35-1</v>
      </c>
      <c r="B36" s="18" t="str">
        <f aca="false">A36 &amp; " REGAŁ " &amp; D36 &amp; " PÓŁKA " &amp; E36 &amp; "/" &amp; F36</f>
        <v>104-A35-1 REGAŁ A PÓŁKA 35/1</v>
      </c>
      <c r="C36" s="0" t="n">
        <v>104</v>
      </c>
      <c r="D36" s="2" t="s">
        <v>20</v>
      </c>
      <c r="E36" s="2" t="n">
        <v>35</v>
      </c>
      <c r="F36" s="2" t="n">
        <v>1</v>
      </c>
      <c r="H36" s="2" t="n">
        <v>1</v>
      </c>
      <c r="I36" s="0" t="str">
        <f aca="false">"select @warehouseid   ,@warehouseid   ,'" &amp; A36&amp; "','" &amp; B36&amp; "' ,'location' ,'" &amp; D36&amp; "','" &amp; E36&amp; "' ,'" &amp; F36&amp; "'  ,1, @groupid union all"</f>
        <v>select @warehouseid   ,@warehouseid   ,'104-A35-1','104-A35-1 REGAŁ A PÓŁKA 35/1' ,'location' ,'A','35' ,'1'  ,1, @groupid union all</v>
      </c>
    </row>
    <row r="37" customFormat="false" ht="14.25" hidden="false" customHeight="false" outlineLevel="0" collapsed="false">
      <c r="A37" s="1" t="str">
        <f aca="false">C37&amp;"-"&amp;D37&amp;E37&amp;"-"&amp;F37</f>
        <v>104-A36-1</v>
      </c>
      <c r="B37" s="18" t="str">
        <f aca="false">A37 &amp; " REGAŁ " &amp; D37 &amp; " PÓŁKA " &amp; E37 &amp; "/" &amp; F37</f>
        <v>104-A36-1 REGAŁ A PÓŁKA 36/1</v>
      </c>
      <c r="C37" s="0" t="n">
        <v>104</v>
      </c>
      <c r="D37" s="2" t="s">
        <v>20</v>
      </c>
      <c r="E37" s="2" t="n">
        <v>36</v>
      </c>
      <c r="F37" s="2" t="n">
        <v>1</v>
      </c>
      <c r="H37" s="2" t="n">
        <v>1</v>
      </c>
      <c r="I37" s="0" t="str">
        <f aca="false">"select @warehouseid   ,@warehouseid   ,'" &amp; A37&amp; "','" &amp; B37&amp; "' ,'location' ,'" &amp; D37&amp; "','" &amp; E37&amp; "' ,'" &amp; F37&amp; "'  ,1, @groupid union all"</f>
        <v>select @warehouseid   ,@warehouseid   ,'104-A36-1','104-A36-1 REGAŁ A PÓŁKA 36/1' ,'location' ,'A','36' ,'1'  ,1, @groupid union all</v>
      </c>
    </row>
    <row r="38" customFormat="false" ht="14.25" hidden="false" customHeight="false" outlineLevel="0" collapsed="false">
      <c r="A38" s="1" t="str">
        <f aca="false">C38&amp;"-"&amp;D38&amp;E38&amp;"-"&amp;F38</f>
        <v>104-A37-1</v>
      </c>
      <c r="B38" s="18" t="str">
        <f aca="false">A38 &amp; " REGAŁ " &amp; D38 &amp; " PÓŁKA " &amp; E38 &amp; "/" &amp; F38</f>
        <v>104-A37-1 REGAŁ A PÓŁKA 37/1</v>
      </c>
      <c r="C38" s="0" t="n">
        <v>104</v>
      </c>
      <c r="D38" s="2" t="s">
        <v>20</v>
      </c>
      <c r="E38" s="2" t="n">
        <v>37</v>
      </c>
      <c r="F38" s="2" t="n">
        <v>1</v>
      </c>
      <c r="H38" s="2" t="n">
        <v>1</v>
      </c>
      <c r="I38" s="0" t="str">
        <f aca="false">"select @warehouseid   ,@warehouseid   ,'" &amp; A38&amp; "','" &amp; B38&amp; "' ,'location' ,'" &amp; D38&amp; "','" &amp; E38&amp; "' ,'" &amp; F38&amp; "'  ,1, @groupid union all"</f>
        <v>select @warehouseid   ,@warehouseid   ,'104-A37-1','104-A37-1 REGAŁ A PÓŁKA 37/1' ,'location' ,'A','37' ,'1'  ,1, @groupid union all</v>
      </c>
    </row>
    <row r="39" customFormat="false" ht="14.25" hidden="false" customHeight="false" outlineLevel="0" collapsed="false">
      <c r="A39" s="1" t="str">
        <f aca="false">C39&amp;"-"&amp;D39&amp;E39&amp;"-"&amp;F39</f>
        <v>104-A38-1</v>
      </c>
      <c r="B39" s="18" t="str">
        <f aca="false">A39 &amp; " REGAŁ " &amp; D39 &amp; " PÓŁKA " &amp; E39 &amp; "/" &amp; F39</f>
        <v>104-A38-1 REGAŁ A PÓŁKA 38/1</v>
      </c>
      <c r="C39" s="0" t="n">
        <v>104</v>
      </c>
      <c r="D39" s="2" t="s">
        <v>20</v>
      </c>
      <c r="E39" s="2" t="n">
        <v>38</v>
      </c>
      <c r="F39" s="2" t="n">
        <v>1</v>
      </c>
      <c r="H39" s="2" t="n">
        <v>1</v>
      </c>
      <c r="I39" s="0" t="str">
        <f aca="false">"select @warehouseid   ,@warehouseid   ,'" &amp; A39&amp; "','" &amp; B39&amp; "' ,'location' ,'" &amp; D39&amp; "','" &amp; E39&amp; "' ,'" &amp; F39&amp; "'  ,1, @groupid union all"</f>
        <v>select @warehouseid   ,@warehouseid   ,'104-A38-1','104-A38-1 REGAŁ A PÓŁKA 38/1' ,'location' ,'A','38' ,'1'  ,1, @groupid union all</v>
      </c>
    </row>
    <row r="40" customFormat="false" ht="14.25" hidden="false" customHeight="false" outlineLevel="0" collapsed="false">
      <c r="A40" s="1" t="str">
        <f aca="false">C40&amp;"-"&amp;D40&amp;E40&amp;"-"&amp;F40</f>
        <v>104-A39-1</v>
      </c>
      <c r="B40" s="18" t="str">
        <f aca="false">A40 &amp; " REGAŁ " &amp; D40 &amp; " PÓŁKA " &amp; E40 &amp; "/" &amp; F40</f>
        <v>104-A39-1 REGAŁ A PÓŁKA 39/1</v>
      </c>
      <c r="C40" s="0" t="n">
        <v>104</v>
      </c>
      <c r="D40" s="2" t="s">
        <v>20</v>
      </c>
      <c r="E40" s="2" t="n">
        <v>39</v>
      </c>
      <c r="F40" s="2" t="n">
        <v>1</v>
      </c>
      <c r="H40" s="2" t="n">
        <v>1</v>
      </c>
      <c r="I40" s="0" t="str">
        <f aca="false">"select @warehouseid   ,@warehouseid   ,'" &amp; A40&amp; "','" &amp; B40&amp; "' ,'location' ,'" &amp; D40&amp; "','" &amp; E40&amp; "' ,'" &amp; F40&amp; "'  ,1, @groupid union all"</f>
        <v>select @warehouseid   ,@warehouseid   ,'104-A39-1','104-A39-1 REGAŁ A PÓŁKA 39/1' ,'location' ,'A','39' ,'1'  ,1, @groupid union all</v>
      </c>
    </row>
    <row r="41" customFormat="false" ht="14.25" hidden="false" customHeight="false" outlineLevel="0" collapsed="false">
      <c r="A41" s="1" t="str">
        <f aca="false">C41&amp;"-"&amp;D41&amp;E41&amp;"-"&amp;F41</f>
        <v>104-A40-1</v>
      </c>
      <c r="B41" s="18" t="str">
        <f aca="false">A41 &amp; " REGAŁ " &amp; D41 &amp; " PÓŁKA " &amp; E41 &amp; "/" &amp; F41</f>
        <v>104-A40-1 REGAŁ A PÓŁKA 40/1</v>
      </c>
      <c r="C41" s="0" t="n">
        <v>104</v>
      </c>
      <c r="D41" s="2" t="s">
        <v>20</v>
      </c>
      <c r="E41" s="2" t="n">
        <v>40</v>
      </c>
      <c r="F41" s="2" t="n">
        <v>1</v>
      </c>
      <c r="H41" s="2" t="n">
        <v>1</v>
      </c>
      <c r="I41" s="0" t="str">
        <f aca="false">"select @warehouseid   ,@warehouseid   ,'" &amp; A41&amp; "','" &amp; B41&amp; "' ,'location' ,'" &amp; D41&amp; "','" &amp; E41&amp; "' ,'" &amp; F41&amp; "'  ,1, @groupid union all"</f>
        <v>select @warehouseid   ,@warehouseid   ,'104-A40-1','104-A40-1 REGAŁ A PÓŁKA 40/1' ,'location' ,'A','40' ,'1'  ,1, @groupid union all</v>
      </c>
    </row>
    <row r="42" customFormat="false" ht="14.25" hidden="false" customHeight="false" outlineLevel="0" collapsed="false">
      <c r="A42" s="1" t="str">
        <f aca="false">C42&amp;"-"&amp;D42&amp;E42&amp;"-"&amp;F42</f>
        <v>104-A41-1</v>
      </c>
      <c r="B42" s="18" t="str">
        <f aca="false">A42 &amp; " REGAŁ " &amp; D42 &amp; " PÓŁKA " &amp; E42 &amp; "/" &amp; F42</f>
        <v>104-A41-1 REGAŁ A PÓŁKA 41/1</v>
      </c>
      <c r="C42" s="0" t="n">
        <v>104</v>
      </c>
      <c r="D42" s="2" t="s">
        <v>20</v>
      </c>
      <c r="E42" s="2" t="n">
        <v>41</v>
      </c>
      <c r="F42" s="2" t="n">
        <v>1</v>
      </c>
      <c r="H42" s="2" t="n">
        <v>1</v>
      </c>
      <c r="I42" s="0" t="str">
        <f aca="false">"select @warehouseid   ,@warehouseid   ,'" &amp; A42&amp; "','" &amp; B42&amp; "' ,'location' ,'" &amp; D42&amp; "','" &amp; E42&amp; "' ,'" &amp; F42&amp; "'  ,1, @groupid union all"</f>
        <v>select @warehouseid   ,@warehouseid   ,'104-A41-1','104-A41-1 REGAŁ A PÓŁKA 41/1' ,'location' ,'A','41' ,'1'  ,1, @groupid union all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CCF4C6"/>
    <pageSetUpPr fitToPage="false"/>
  </sheetPr>
  <dimension ref="A1:H5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H23" activeCellId="0" sqref="H23"/>
    </sheetView>
  </sheetViews>
  <sheetFormatPr defaultColWidth="7.66015625" defaultRowHeight="13.8" customHeight="true" zeroHeight="false" outlineLevelRow="0" outlineLevelCol="0"/>
  <cols>
    <col collapsed="false" customWidth="true" hidden="false" outlineLevel="0" max="1" min="1" style="0" width="5.4"/>
    <col collapsed="false" customWidth="true" hidden="false" outlineLevel="0" max="2" min="2" style="0" width="14.21"/>
    <col collapsed="false" customWidth="true" hidden="false" outlineLevel="0" max="3" min="3" style="0" width="14.19"/>
    <col collapsed="false" customWidth="true" hidden="false" outlineLevel="0" max="6" min="4" style="0" width="8.45"/>
    <col collapsed="false" customWidth="true" hidden="false" outlineLevel="0" max="7" min="7" style="0" width="27.94"/>
    <col collapsed="false" customWidth="true" hidden="false" outlineLevel="0" max="8" min="8" style="0" width="110.56"/>
    <col collapsed="false" customWidth="true" hidden="false" outlineLevel="0" max="16384" min="16384" style="0" width="11.53"/>
  </cols>
  <sheetData>
    <row r="1" customFormat="false" ht="13.8" hidden="false" customHeight="false" outlineLevel="0" collapsed="false">
      <c r="A1" s="28" t="s">
        <v>36</v>
      </c>
      <c r="B1" s="29" t="s">
        <v>37</v>
      </c>
      <c r="C1" s="6" t="s">
        <v>9</v>
      </c>
      <c r="D1" s="6" t="s">
        <v>10</v>
      </c>
      <c r="E1" s="9" t="s">
        <v>11</v>
      </c>
      <c r="F1" s="9" t="s">
        <v>12</v>
      </c>
      <c r="G1" s="9" t="s">
        <v>14</v>
      </c>
    </row>
    <row r="2" customFormat="false" ht="13.8" hidden="false" customHeight="false" outlineLevel="0" collapsed="false">
      <c r="A2" s="30" t="n">
        <v>1</v>
      </c>
      <c r="B2" s="31" t="s">
        <v>38</v>
      </c>
      <c r="C2" s="0" t="n">
        <v>150</v>
      </c>
      <c r="D2" s="2" t="n">
        <v>2</v>
      </c>
      <c r="E2" s="2" t="n">
        <v>1</v>
      </c>
      <c r="F2" s="2"/>
      <c r="G2" s="32" t="s">
        <v>39</v>
      </c>
      <c r="H2" s="0" t="str">
        <f aca="false">"select @warehouseid, @warehouseid, '"&amp;B2&amp;"', '"&amp;B2&amp;"', 'location', '"&amp;D2&amp;"', '"&amp;E2&amp;"', '"&amp;F2&amp;"', '"&amp;G2&amp;"', @groupid union all"</f>
        <v>select @warehouseid, @warehouseid, '150-R2-01', '150-R2-01', 'location', '2', '1', '', '192.168.1.193', @groupid union all</v>
      </c>
    </row>
    <row r="3" customFormat="false" ht="13.8" hidden="false" customHeight="false" outlineLevel="0" collapsed="false">
      <c r="A3" s="30" t="n">
        <v>2</v>
      </c>
      <c r="B3" s="31" t="s">
        <v>40</v>
      </c>
      <c r="C3" s="0" t="n">
        <v>150</v>
      </c>
      <c r="D3" s="2" t="n">
        <v>2</v>
      </c>
      <c r="E3" s="2" t="n">
        <v>2</v>
      </c>
      <c r="F3" s="2"/>
      <c r="G3" s="32" t="s">
        <v>39</v>
      </c>
      <c r="H3" s="0" t="str">
        <f aca="false">"select @warehouseid, @warehouseid, '"&amp;B3&amp;"', '"&amp;B3&amp;"', 'location', '"&amp;D3&amp;"', '"&amp;E3&amp;"', '"&amp;F3&amp;"', '"&amp;G3&amp;"', @groupid union all"</f>
        <v>select @warehouseid, @warehouseid, '150-R2-02', '150-R2-02', 'location', '2', '2', '', '192.168.1.193', @groupid union all</v>
      </c>
    </row>
    <row r="4" customFormat="false" ht="13.8" hidden="false" customHeight="false" outlineLevel="0" collapsed="false">
      <c r="A4" s="30" t="n">
        <v>3</v>
      </c>
      <c r="B4" s="31" t="s">
        <v>41</v>
      </c>
      <c r="C4" s="0" t="n">
        <v>150</v>
      </c>
      <c r="D4" s="2" t="n">
        <v>2</v>
      </c>
      <c r="E4" s="2" t="n">
        <v>3</v>
      </c>
      <c r="F4" s="2"/>
      <c r="G4" s="32" t="s">
        <v>39</v>
      </c>
      <c r="H4" s="0" t="str">
        <f aca="false">"select @warehouseid, @warehouseid, '"&amp;B4&amp;"', '"&amp;B4&amp;"', 'location', '"&amp;D4&amp;"', '"&amp;E4&amp;"', '"&amp;F4&amp;"', '"&amp;G4&amp;"', @groupid union all"</f>
        <v>select @warehouseid, @warehouseid, '150-R2-03', '150-R2-03', 'location', '2', '3', '', '192.168.1.193', @groupid union all</v>
      </c>
    </row>
    <row r="5" customFormat="false" ht="13.8" hidden="false" customHeight="false" outlineLevel="0" collapsed="false">
      <c r="A5" s="30" t="n">
        <v>4</v>
      </c>
      <c r="B5" s="31" t="s">
        <v>42</v>
      </c>
      <c r="C5" s="0" t="n">
        <v>150</v>
      </c>
      <c r="D5" s="2" t="n">
        <v>2</v>
      </c>
      <c r="E5" s="2" t="n">
        <v>4</v>
      </c>
      <c r="F5" s="2"/>
      <c r="G5" s="32" t="s">
        <v>39</v>
      </c>
      <c r="H5" s="0" t="str">
        <f aca="false">"select @warehouseid, @warehouseid, '"&amp;B5&amp;"', '"&amp;B5&amp;"', 'location', '"&amp;D5&amp;"', '"&amp;E5&amp;"', '"&amp;F5&amp;"', '"&amp;G5&amp;"', @groupid union all"</f>
        <v>select @warehouseid, @warehouseid, '150-R2-04', '150-R2-04', 'location', '2', '4', '', '192.168.1.193', @groupid union all</v>
      </c>
    </row>
    <row r="6" customFormat="false" ht="13.8" hidden="false" customHeight="false" outlineLevel="0" collapsed="false">
      <c r="A6" s="30" t="n">
        <v>5</v>
      </c>
      <c r="B6" s="31" t="s">
        <v>43</v>
      </c>
      <c r="C6" s="0" t="n">
        <v>150</v>
      </c>
      <c r="D6" s="2" t="n">
        <v>2</v>
      </c>
      <c r="E6" s="2" t="n">
        <v>5</v>
      </c>
      <c r="F6" s="2"/>
      <c r="G6" s="32" t="s">
        <v>39</v>
      </c>
      <c r="H6" s="0" t="str">
        <f aca="false">"select @warehouseid, @warehouseid, '"&amp;B6&amp;"', '"&amp;B6&amp;"', 'location', '"&amp;D6&amp;"', '"&amp;E6&amp;"', '"&amp;F6&amp;"', '"&amp;G6&amp;"', @groupid union all"</f>
        <v>select @warehouseid, @warehouseid, '150-R2-05', '150-R2-05', 'location', '2', '5', '', '192.168.1.193', @groupid union all</v>
      </c>
    </row>
    <row r="7" customFormat="false" ht="13.8" hidden="false" customHeight="false" outlineLevel="0" collapsed="false">
      <c r="A7" s="30" t="n">
        <v>6</v>
      </c>
      <c r="B7" s="31" t="s">
        <v>44</v>
      </c>
      <c r="C7" s="0" t="n">
        <v>150</v>
      </c>
      <c r="D7" s="2" t="n">
        <v>2</v>
      </c>
      <c r="E7" s="2" t="n">
        <v>6</v>
      </c>
      <c r="F7" s="2"/>
      <c r="G7" s="32" t="s">
        <v>39</v>
      </c>
      <c r="H7" s="0" t="str">
        <f aca="false">"select @warehouseid, @warehouseid, '"&amp;B7&amp;"', '"&amp;B7&amp;"', 'location', '"&amp;D7&amp;"', '"&amp;E7&amp;"', '"&amp;F7&amp;"', '"&amp;G7&amp;"', @groupid union all"</f>
        <v>select @warehouseid, @warehouseid, '150-R2-06', '150-R2-06', 'location', '2', '6', '', '192.168.1.193', @groupid union all</v>
      </c>
    </row>
    <row r="8" customFormat="false" ht="13.8" hidden="false" customHeight="false" outlineLevel="0" collapsed="false">
      <c r="A8" s="30" t="n">
        <v>7</v>
      </c>
      <c r="B8" s="31" t="s">
        <v>45</v>
      </c>
      <c r="C8" s="0" t="n">
        <v>150</v>
      </c>
      <c r="D8" s="2" t="n">
        <v>2</v>
      </c>
      <c r="E8" s="2" t="n">
        <v>7</v>
      </c>
      <c r="F8" s="2"/>
      <c r="G8" s="32" t="s">
        <v>39</v>
      </c>
      <c r="H8" s="0" t="str">
        <f aca="false">"select @warehouseid, @warehouseid, '"&amp;B8&amp;"', '"&amp;B8&amp;"', 'location', '"&amp;D8&amp;"', '"&amp;E8&amp;"', '"&amp;F8&amp;"', '"&amp;G8&amp;"', @groupid union all"</f>
        <v>select @warehouseid, @warehouseid, '150-R2-07', '150-R2-07', 'location', '2', '7', '', '192.168.1.193', @groupid union all</v>
      </c>
    </row>
    <row r="9" customFormat="false" ht="13.8" hidden="false" customHeight="false" outlineLevel="0" collapsed="false">
      <c r="A9" s="30" t="n">
        <v>8</v>
      </c>
      <c r="B9" s="31" t="s">
        <v>46</v>
      </c>
      <c r="C9" s="0" t="n">
        <v>150</v>
      </c>
      <c r="D9" s="2" t="n">
        <v>2</v>
      </c>
      <c r="E9" s="2" t="n">
        <v>8</v>
      </c>
      <c r="F9" s="2"/>
      <c r="G9" s="32" t="s">
        <v>39</v>
      </c>
      <c r="H9" s="0" t="str">
        <f aca="false">"select @warehouseid, @warehouseid, '"&amp;B9&amp;"', '"&amp;B9&amp;"', 'location', '"&amp;D9&amp;"', '"&amp;E9&amp;"', '"&amp;F9&amp;"', '"&amp;G9&amp;"', @groupid union all"</f>
        <v>select @warehouseid, @warehouseid, '150-R2-08', '150-R2-08', 'location', '2', '8', '', '192.168.1.193', @groupid union all</v>
      </c>
    </row>
    <row r="10" customFormat="false" ht="13.8" hidden="false" customHeight="false" outlineLevel="0" collapsed="false">
      <c r="A10" s="30" t="n">
        <v>9</v>
      </c>
      <c r="B10" s="31" t="s">
        <v>47</v>
      </c>
      <c r="C10" s="0" t="n">
        <v>150</v>
      </c>
      <c r="D10" s="2" t="n">
        <v>2</v>
      </c>
      <c r="E10" s="2" t="n">
        <v>9</v>
      </c>
      <c r="F10" s="2"/>
      <c r="G10" s="32" t="s">
        <v>39</v>
      </c>
      <c r="H10" s="0" t="str">
        <f aca="false">"select @warehouseid, @warehouseid, '"&amp;B10&amp;"', '"&amp;B10&amp;"', 'location', '"&amp;D10&amp;"', '"&amp;E10&amp;"', '"&amp;F10&amp;"', '"&amp;G10&amp;"', @groupid union all"</f>
        <v>select @warehouseid, @warehouseid, '150-R2-09', '150-R2-09', 'location', '2', '9', '', '192.168.1.193', @groupid union all</v>
      </c>
    </row>
    <row r="11" customFormat="false" ht="13.8" hidden="false" customHeight="false" outlineLevel="0" collapsed="false">
      <c r="A11" s="30" t="n">
        <v>10</v>
      </c>
      <c r="B11" s="31" t="s">
        <v>48</v>
      </c>
      <c r="C11" s="0" t="n">
        <v>150</v>
      </c>
      <c r="D11" s="2" t="n">
        <v>2</v>
      </c>
      <c r="E11" s="2" t="n">
        <v>10</v>
      </c>
      <c r="F11" s="2"/>
      <c r="G11" s="32" t="s">
        <v>39</v>
      </c>
      <c r="H11" s="0" t="str">
        <f aca="false">"select @warehouseid, @warehouseid, '"&amp;B11&amp;"', '"&amp;B11&amp;"', 'location', '"&amp;D11&amp;"', '"&amp;E11&amp;"', '"&amp;F11&amp;"', '"&amp;G11&amp;"', @groupid union all"</f>
        <v>select @warehouseid, @warehouseid, '150-R2-10', '150-R2-10', 'location', '2', '10', '', '192.168.1.193', @groupid union all</v>
      </c>
    </row>
    <row r="12" customFormat="false" ht="13.8" hidden="false" customHeight="false" outlineLevel="0" collapsed="false">
      <c r="A12" s="30" t="n">
        <v>11</v>
      </c>
      <c r="B12" s="31" t="s">
        <v>49</v>
      </c>
      <c r="C12" s="0" t="n">
        <v>150</v>
      </c>
      <c r="D12" s="2" t="n">
        <v>2</v>
      </c>
      <c r="E12" s="2" t="n">
        <v>11</v>
      </c>
      <c r="F12" s="2"/>
      <c r="G12" s="32" t="s">
        <v>39</v>
      </c>
      <c r="H12" s="0" t="str">
        <f aca="false">"select @warehouseid, @warehouseid, '"&amp;B12&amp;"', '"&amp;B12&amp;"', 'location', '"&amp;D12&amp;"', '"&amp;E12&amp;"', '"&amp;F12&amp;"', '"&amp;G12&amp;"', @groupid union all"</f>
        <v>select @warehouseid, @warehouseid, '150-R2-11', '150-R2-11', 'location', '2', '11', '', '192.168.1.193', @groupid union all</v>
      </c>
    </row>
    <row r="13" customFormat="false" ht="13.8" hidden="false" customHeight="false" outlineLevel="0" collapsed="false">
      <c r="A13" s="30" t="n">
        <v>12</v>
      </c>
      <c r="B13" s="31" t="s">
        <v>50</v>
      </c>
      <c r="C13" s="0" t="n">
        <v>150</v>
      </c>
      <c r="D13" s="2" t="n">
        <v>2</v>
      </c>
      <c r="E13" s="2" t="n">
        <v>12</v>
      </c>
      <c r="F13" s="2"/>
      <c r="G13" s="32" t="s">
        <v>39</v>
      </c>
      <c r="H13" s="0" t="str">
        <f aca="false">"select @warehouseid, @warehouseid, '"&amp;B13&amp;"', '"&amp;B13&amp;"', 'location', '"&amp;D13&amp;"', '"&amp;E13&amp;"', '"&amp;F13&amp;"', '"&amp;G13&amp;"', @groupid union all"</f>
        <v>select @warehouseid, @warehouseid, '150-R2-12', '150-R2-12', 'location', '2', '12', '', '192.168.1.193', @groupid union all</v>
      </c>
    </row>
    <row r="14" customFormat="false" ht="13.8" hidden="false" customHeight="false" outlineLevel="0" collapsed="false">
      <c r="A14" s="30" t="n">
        <v>13</v>
      </c>
      <c r="B14" s="31" t="s">
        <v>51</v>
      </c>
      <c r="C14" s="0" t="n">
        <v>150</v>
      </c>
      <c r="D14" s="2" t="n">
        <v>2</v>
      </c>
      <c r="E14" s="2" t="n">
        <v>13</v>
      </c>
      <c r="F14" s="2"/>
      <c r="G14" s="32" t="s">
        <v>39</v>
      </c>
      <c r="H14" s="0" t="str">
        <f aca="false">"select @warehouseid, @warehouseid, '"&amp;B14&amp;"', '"&amp;B14&amp;"', 'location', '"&amp;D14&amp;"', '"&amp;E14&amp;"', '"&amp;F14&amp;"', '"&amp;G14&amp;"', @groupid union all"</f>
        <v>select @warehouseid, @warehouseid, '150-R2-13', '150-R2-13', 'location', '2', '13', '', '192.168.1.193', @groupid union all</v>
      </c>
    </row>
    <row r="15" customFormat="false" ht="13.8" hidden="false" customHeight="false" outlineLevel="0" collapsed="false">
      <c r="A15" s="30" t="n">
        <v>14</v>
      </c>
      <c r="B15" s="31" t="s">
        <v>52</v>
      </c>
      <c r="C15" s="0" t="n">
        <v>150</v>
      </c>
      <c r="D15" s="2" t="n">
        <v>2</v>
      </c>
      <c r="E15" s="2" t="n">
        <v>14</v>
      </c>
      <c r="F15" s="2"/>
      <c r="G15" s="32" t="s">
        <v>39</v>
      </c>
      <c r="H15" s="0" t="str">
        <f aca="false">"select @warehouseid, @warehouseid, '"&amp;B15&amp;"', '"&amp;B15&amp;"', 'location', '"&amp;D15&amp;"', '"&amp;E15&amp;"', '"&amp;F15&amp;"', '"&amp;G15&amp;"', @groupid union all"</f>
        <v>select @warehouseid, @warehouseid, '150-R2-14', '150-R2-14', 'location', '2', '14', '', '192.168.1.193', @groupid union all</v>
      </c>
    </row>
    <row r="16" customFormat="false" ht="13.8" hidden="false" customHeight="false" outlineLevel="0" collapsed="false">
      <c r="A16" s="30" t="n">
        <v>15</v>
      </c>
      <c r="B16" s="31" t="s">
        <v>53</v>
      </c>
      <c r="C16" s="0" t="n">
        <v>150</v>
      </c>
      <c r="D16" s="2" t="n">
        <v>2</v>
      </c>
      <c r="E16" s="2" t="n">
        <v>15</v>
      </c>
      <c r="F16" s="2"/>
      <c r="G16" s="32" t="s">
        <v>39</v>
      </c>
      <c r="H16" s="0" t="str">
        <f aca="false">"select @warehouseid, @warehouseid, '"&amp;B16&amp;"', '"&amp;B16&amp;"', 'location', '"&amp;D16&amp;"', '"&amp;E16&amp;"', '"&amp;F16&amp;"', '"&amp;G16&amp;"', @groupid union all"</f>
        <v>select @warehouseid, @warehouseid, '150-R2-15', '150-R2-15', 'location', '2', '15', '', '192.168.1.193', @groupid union all</v>
      </c>
    </row>
    <row r="17" customFormat="false" ht="13.8" hidden="false" customHeight="false" outlineLevel="0" collapsed="false">
      <c r="A17" s="30" t="n">
        <v>16</v>
      </c>
      <c r="B17" s="31" t="s">
        <v>54</v>
      </c>
      <c r="C17" s="0" t="n">
        <v>150</v>
      </c>
      <c r="D17" s="2" t="n">
        <v>2</v>
      </c>
      <c r="E17" s="2" t="n">
        <v>16</v>
      </c>
      <c r="F17" s="2"/>
      <c r="G17" s="32" t="s">
        <v>39</v>
      </c>
      <c r="H17" s="0" t="str">
        <f aca="false">"select @warehouseid, @warehouseid, '"&amp;B17&amp;"', '"&amp;B17&amp;"', 'location', '"&amp;D17&amp;"', '"&amp;E17&amp;"', '"&amp;F17&amp;"', '"&amp;G17&amp;"', @groupid union all"</f>
        <v>select @warehouseid, @warehouseid, '150-R2-16', '150-R2-16', 'location', '2', '16', '', '192.168.1.193', @groupid union all</v>
      </c>
    </row>
    <row r="18" customFormat="false" ht="13.8" hidden="false" customHeight="false" outlineLevel="0" collapsed="false">
      <c r="A18" s="30" t="n">
        <v>17</v>
      </c>
      <c r="B18" s="31" t="s">
        <v>55</v>
      </c>
      <c r="C18" s="0" t="n">
        <v>150</v>
      </c>
      <c r="D18" s="2" t="n">
        <v>2</v>
      </c>
      <c r="E18" s="2" t="n">
        <v>17</v>
      </c>
      <c r="F18" s="2"/>
      <c r="G18" s="32" t="s">
        <v>39</v>
      </c>
      <c r="H18" s="0" t="str">
        <f aca="false">"select @warehouseid, @warehouseid, '"&amp;B18&amp;"', '"&amp;B18&amp;"', 'location', '"&amp;D18&amp;"', '"&amp;E18&amp;"', '"&amp;F18&amp;"', '"&amp;G18&amp;"', @groupid union all"</f>
        <v>select @warehouseid, @warehouseid, '150-R2-17', '150-R2-17', 'location', '2', '17', '', '192.168.1.193', @groupid union all</v>
      </c>
    </row>
    <row r="19" customFormat="false" ht="13.8" hidden="false" customHeight="false" outlineLevel="0" collapsed="false">
      <c r="A19" s="30" t="n">
        <v>18</v>
      </c>
      <c r="B19" s="31" t="s">
        <v>56</v>
      </c>
      <c r="C19" s="0" t="n">
        <v>150</v>
      </c>
      <c r="D19" s="2" t="n">
        <v>2</v>
      </c>
      <c r="E19" s="2" t="n">
        <v>18</v>
      </c>
      <c r="F19" s="2"/>
      <c r="G19" s="32" t="s">
        <v>39</v>
      </c>
      <c r="H19" s="0" t="str">
        <f aca="false">"select @warehouseid, @warehouseid, '"&amp;B19&amp;"', '"&amp;B19&amp;"', 'location', '"&amp;D19&amp;"', '"&amp;E19&amp;"', '"&amp;F19&amp;"', '"&amp;G19&amp;"', @groupid union all"</f>
        <v>select @warehouseid, @warehouseid, '150-R2-18', '150-R2-18', 'location', '2', '18', '', '192.168.1.193', @groupid union all</v>
      </c>
    </row>
    <row r="20" customFormat="false" ht="13.8" hidden="false" customHeight="false" outlineLevel="0" collapsed="false">
      <c r="A20" s="30" t="n">
        <v>19</v>
      </c>
      <c r="B20" s="31" t="s">
        <v>57</v>
      </c>
      <c r="C20" s="0" t="n">
        <v>150</v>
      </c>
      <c r="D20" s="2" t="n">
        <v>2</v>
      </c>
      <c r="E20" s="2" t="n">
        <v>19</v>
      </c>
      <c r="F20" s="2"/>
      <c r="G20" s="32" t="s">
        <v>39</v>
      </c>
      <c r="H20" s="0" t="str">
        <f aca="false">"select @warehouseid, @warehouseid, '"&amp;B20&amp;"', '"&amp;B20&amp;"', 'location', '"&amp;D20&amp;"', '"&amp;E20&amp;"', '"&amp;F20&amp;"', '"&amp;G20&amp;"', @groupid union all"</f>
        <v>select @warehouseid, @warehouseid, '150-R2-19', '150-R2-19', 'location', '2', '19', '', '192.168.1.193', @groupid union all</v>
      </c>
    </row>
    <row r="21" customFormat="false" ht="13.8" hidden="false" customHeight="false" outlineLevel="0" collapsed="false">
      <c r="A21" s="30" t="n">
        <v>20</v>
      </c>
      <c r="B21" s="31" t="s">
        <v>58</v>
      </c>
      <c r="C21" s="0" t="n">
        <v>150</v>
      </c>
      <c r="D21" s="2" t="n">
        <v>2</v>
      </c>
      <c r="E21" s="2" t="n">
        <v>20</v>
      </c>
      <c r="F21" s="2"/>
      <c r="G21" s="32" t="s">
        <v>39</v>
      </c>
      <c r="H21" s="0" t="str">
        <f aca="false">"select @warehouseid, @warehouseid, '"&amp;B21&amp;"', '"&amp;B21&amp;"', 'location', '"&amp;D21&amp;"', '"&amp;E21&amp;"', '"&amp;F21&amp;"', '"&amp;G21&amp;"', @groupid union all"</f>
        <v>select @warehouseid, @warehouseid, '150-R2-20', '150-R2-20', 'location', '2', '20', '', '192.168.1.193', @groupid union all</v>
      </c>
    </row>
    <row r="22" customFormat="false" ht="13.8" hidden="false" customHeight="false" outlineLevel="0" collapsed="false">
      <c r="A22" s="30" t="n">
        <v>21</v>
      </c>
      <c r="B22" s="31" t="s">
        <v>59</v>
      </c>
      <c r="C22" s="0" t="n">
        <v>150</v>
      </c>
      <c r="D22" s="2" t="n">
        <v>2</v>
      </c>
      <c r="E22" s="2" t="n">
        <v>21</v>
      </c>
      <c r="F22" s="2"/>
      <c r="G22" s="32" t="s">
        <v>39</v>
      </c>
      <c r="H22" s="0" t="str">
        <f aca="false">"select @warehouseid, @warehouseid, '"&amp;B22&amp;"', '"&amp;B22&amp;"', 'location', '"&amp;D22&amp;"', '"&amp;E22&amp;"', '"&amp;F22&amp;"', '"&amp;G22&amp;"', @groupid union all"</f>
        <v>select @warehouseid, @warehouseid, '150-R2-21', '150-R2-21', 'location', '2', '21', '', '192.168.1.193', @groupid union all</v>
      </c>
    </row>
    <row r="23" customFormat="false" ht="13.8" hidden="false" customHeight="false" outlineLevel="0" collapsed="false">
      <c r="A23" s="30" t="n">
        <v>22</v>
      </c>
      <c r="B23" s="31" t="s">
        <v>60</v>
      </c>
      <c r="C23" s="0" t="n">
        <v>150</v>
      </c>
      <c r="D23" s="2" t="n">
        <v>2</v>
      </c>
      <c r="E23" s="2" t="n">
        <v>22</v>
      </c>
      <c r="F23" s="2"/>
      <c r="G23" s="32" t="s">
        <v>39</v>
      </c>
      <c r="H23" s="0" t="str">
        <f aca="false">"select @warehouseid, @warehouseid, '"&amp;B23&amp;"', '"&amp;B23&amp;"', 'location', '"&amp;D23&amp;"', '"&amp;E23&amp;"', '"&amp;F23&amp;"', '"&amp;G23&amp;"', @groupid union all"</f>
        <v>select @warehouseid, @warehouseid, '150-R2-22', '150-R2-22', 'location', '2', '22', '', '192.168.1.193', @groupid union all</v>
      </c>
    </row>
    <row r="24" customFormat="false" ht="13.8" hidden="false" customHeight="false" outlineLevel="0" collapsed="false">
      <c r="A24" s="30" t="n">
        <v>23</v>
      </c>
      <c r="B24" s="31" t="s">
        <v>61</v>
      </c>
      <c r="C24" s="0" t="n">
        <v>150</v>
      </c>
      <c r="D24" s="2" t="n">
        <v>2</v>
      </c>
      <c r="E24" s="2" t="n">
        <v>23</v>
      </c>
      <c r="F24" s="2"/>
      <c r="G24" s="32" t="s">
        <v>39</v>
      </c>
      <c r="H24" s="0" t="str">
        <f aca="false">"select @warehouseid, @warehouseid, '"&amp;B24&amp;"', '"&amp;B24&amp;"', 'location', '"&amp;D24&amp;"', '"&amp;E24&amp;"', '"&amp;F24&amp;"', '"&amp;G24&amp;"', @groupid union all"</f>
        <v>select @warehouseid, @warehouseid, '150-R2-23', '150-R2-23', 'location', '2', '23', '', '192.168.1.193', @groupid union all</v>
      </c>
    </row>
    <row r="25" customFormat="false" ht="13.8" hidden="false" customHeight="false" outlineLevel="0" collapsed="false">
      <c r="A25" s="30" t="n">
        <v>24</v>
      </c>
      <c r="B25" s="31" t="s">
        <v>62</v>
      </c>
      <c r="C25" s="0" t="n">
        <v>150</v>
      </c>
      <c r="D25" s="2" t="n">
        <v>2</v>
      </c>
      <c r="E25" s="2" t="n">
        <v>24</v>
      </c>
      <c r="F25" s="2"/>
      <c r="G25" s="32" t="s">
        <v>39</v>
      </c>
      <c r="H25" s="0" t="str">
        <f aca="false">"select @warehouseid, @warehouseid, '"&amp;B25&amp;"', '"&amp;B25&amp;"', 'location', '"&amp;D25&amp;"', '"&amp;E25&amp;"', '"&amp;F25&amp;"', '"&amp;G25&amp;"', @groupid union all"</f>
        <v>select @warehouseid, @warehouseid, '150-R2-24', '150-R2-24', 'location', '2', '24', '', '192.168.1.193', @groupid union all</v>
      </c>
    </row>
    <row r="26" customFormat="false" ht="13.8" hidden="false" customHeight="false" outlineLevel="0" collapsed="false">
      <c r="A26" s="30" t="n">
        <v>25</v>
      </c>
      <c r="B26" s="31" t="s">
        <v>63</v>
      </c>
      <c r="C26" s="0" t="n">
        <v>150</v>
      </c>
      <c r="D26" s="2" t="n">
        <v>2</v>
      </c>
      <c r="E26" s="2" t="n">
        <v>25</v>
      </c>
      <c r="F26" s="2"/>
      <c r="G26" s="32" t="s">
        <v>39</v>
      </c>
      <c r="H26" s="0" t="str">
        <f aca="false">"select @warehouseid, @warehouseid, '"&amp;B26&amp;"', '"&amp;B26&amp;"', 'location', '"&amp;D26&amp;"', '"&amp;E26&amp;"', '"&amp;F26&amp;"', '"&amp;G26&amp;"', @groupid union all"</f>
        <v>select @warehouseid, @warehouseid, '150-R2-25', '150-R2-25', 'location', '2', '25', '', '192.168.1.193', @groupid union all</v>
      </c>
    </row>
    <row r="27" customFormat="false" ht="13.8" hidden="false" customHeight="false" outlineLevel="0" collapsed="false">
      <c r="A27" s="30" t="n">
        <v>26</v>
      </c>
      <c r="B27" s="31" t="s">
        <v>64</v>
      </c>
      <c r="C27" s="0" t="n">
        <v>150</v>
      </c>
      <c r="D27" s="2" t="n">
        <v>2</v>
      </c>
      <c r="E27" s="2" t="n">
        <v>26</v>
      </c>
      <c r="F27" s="2"/>
      <c r="G27" s="32" t="s">
        <v>39</v>
      </c>
      <c r="H27" s="0" t="str">
        <f aca="false">"select @warehouseid, @warehouseid, '"&amp;B27&amp;"', '"&amp;B27&amp;"', 'location', '"&amp;D27&amp;"', '"&amp;E27&amp;"', '"&amp;F27&amp;"', '"&amp;G27&amp;"', @groupid union all"</f>
        <v>select @warehouseid, @warehouseid, '150-R2-26', '150-R2-26', 'location', '2', '26', '', '192.168.1.193', @groupid union all</v>
      </c>
    </row>
    <row r="28" customFormat="false" ht="13.8" hidden="false" customHeight="false" outlineLevel="0" collapsed="false">
      <c r="A28" s="30" t="n">
        <v>27</v>
      </c>
      <c r="B28" s="31" t="s">
        <v>65</v>
      </c>
      <c r="C28" s="0" t="n">
        <v>150</v>
      </c>
      <c r="D28" s="2" t="n">
        <v>2</v>
      </c>
      <c r="E28" s="2" t="n">
        <v>27</v>
      </c>
      <c r="F28" s="2"/>
      <c r="G28" s="32" t="s">
        <v>39</v>
      </c>
      <c r="H28" s="0" t="str">
        <f aca="false">"select @warehouseid, @warehouseid, '"&amp;B28&amp;"', '"&amp;B28&amp;"', 'location', '"&amp;D28&amp;"', '"&amp;E28&amp;"', '"&amp;F28&amp;"', '"&amp;G28&amp;"', @groupid union all"</f>
        <v>select @warehouseid, @warehouseid, '150-R2-27', '150-R2-27', 'location', '2', '27', '', '192.168.1.193', @groupid union all</v>
      </c>
    </row>
    <row r="29" customFormat="false" ht="13.8" hidden="false" customHeight="false" outlineLevel="0" collapsed="false">
      <c r="A29" s="30" t="n">
        <v>28</v>
      </c>
      <c r="B29" s="31" t="s">
        <v>66</v>
      </c>
      <c r="C29" s="0" t="n">
        <v>150</v>
      </c>
      <c r="D29" s="2" t="n">
        <v>2</v>
      </c>
      <c r="E29" s="2" t="n">
        <v>28</v>
      </c>
      <c r="F29" s="2"/>
      <c r="G29" s="32" t="s">
        <v>39</v>
      </c>
      <c r="H29" s="0" t="str">
        <f aca="false">"select @warehouseid, @warehouseid, '"&amp;B29&amp;"', '"&amp;B29&amp;"', 'location', '"&amp;D29&amp;"', '"&amp;E29&amp;"', '"&amp;F29&amp;"', '"&amp;G29&amp;"', @groupid union all"</f>
        <v>select @warehouseid, @warehouseid, '150-R2-28', '150-R2-28', 'location', '2', '28', '', '192.168.1.193', @groupid union all</v>
      </c>
    </row>
    <row r="30" customFormat="false" ht="13.8" hidden="false" customHeight="false" outlineLevel="0" collapsed="false">
      <c r="A30" s="30" t="n">
        <v>29</v>
      </c>
      <c r="B30" s="31" t="s">
        <v>67</v>
      </c>
      <c r="C30" s="0" t="n">
        <v>150</v>
      </c>
      <c r="D30" s="2" t="n">
        <v>2</v>
      </c>
      <c r="E30" s="2" t="n">
        <v>29</v>
      </c>
      <c r="F30" s="2"/>
      <c r="G30" s="32" t="s">
        <v>39</v>
      </c>
      <c r="H30" s="0" t="str">
        <f aca="false">"select @warehouseid, @warehouseid, '"&amp;B30&amp;"', '"&amp;B30&amp;"', 'location', '"&amp;D30&amp;"', '"&amp;E30&amp;"', '"&amp;F30&amp;"', '"&amp;G30&amp;"', @groupid union all"</f>
        <v>select @warehouseid, @warehouseid, '150-R2-29', '150-R2-29', 'location', '2', '29', '', '192.168.1.193', @groupid union all</v>
      </c>
    </row>
    <row r="31" customFormat="false" ht="13.8" hidden="false" customHeight="false" outlineLevel="0" collapsed="false">
      <c r="A31" s="30" t="n">
        <v>30</v>
      </c>
      <c r="B31" s="31" t="s">
        <v>68</v>
      </c>
      <c r="C31" s="0" t="n">
        <v>150</v>
      </c>
      <c r="D31" s="2" t="n">
        <v>2</v>
      </c>
      <c r="E31" s="2" t="n">
        <v>30</v>
      </c>
      <c r="F31" s="2"/>
      <c r="G31" s="32" t="s">
        <v>39</v>
      </c>
      <c r="H31" s="0" t="str">
        <f aca="false">"select @warehouseid, @warehouseid, '"&amp;B31&amp;"', '"&amp;B31&amp;"', 'location', '"&amp;D31&amp;"', '"&amp;E31&amp;"', '"&amp;F31&amp;"', '"&amp;G31&amp;"', @groupid union all"</f>
        <v>select @warehouseid, @warehouseid, '150-R2-30', '150-R2-30', 'location', '2', '30', '', '192.168.1.193', @groupid union all</v>
      </c>
    </row>
    <row r="32" customFormat="false" ht="13.8" hidden="false" customHeight="false" outlineLevel="0" collapsed="false">
      <c r="A32" s="30" t="n">
        <v>31</v>
      </c>
      <c r="B32" s="31" t="s">
        <v>69</v>
      </c>
      <c r="C32" s="0" t="n">
        <v>150</v>
      </c>
      <c r="D32" s="2" t="n">
        <v>2</v>
      </c>
      <c r="E32" s="2" t="n">
        <v>31</v>
      </c>
      <c r="F32" s="2"/>
      <c r="G32" s="32" t="s">
        <v>39</v>
      </c>
      <c r="H32" s="0" t="str">
        <f aca="false">"select @warehouseid, @warehouseid, '"&amp;B32&amp;"', '"&amp;B32&amp;"', 'location', '"&amp;D32&amp;"', '"&amp;E32&amp;"', '"&amp;F32&amp;"', '"&amp;G32&amp;"', @groupid union all"</f>
        <v>select @warehouseid, @warehouseid, '150-R2-31', '150-R2-31', 'location', '2', '31', '', '192.168.1.193', @groupid union all</v>
      </c>
    </row>
    <row r="33" customFormat="false" ht="13.8" hidden="false" customHeight="false" outlineLevel="0" collapsed="false">
      <c r="A33" s="30" t="n">
        <v>32</v>
      </c>
      <c r="B33" s="31" t="s">
        <v>70</v>
      </c>
      <c r="C33" s="0" t="n">
        <v>150</v>
      </c>
      <c r="D33" s="2" t="n">
        <v>2</v>
      </c>
      <c r="E33" s="2" t="n">
        <v>32</v>
      </c>
      <c r="F33" s="2"/>
      <c r="G33" s="32" t="s">
        <v>39</v>
      </c>
      <c r="H33" s="0" t="str">
        <f aca="false">"select @warehouseid, @warehouseid, '"&amp;B33&amp;"', '"&amp;B33&amp;"', 'location', '"&amp;D33&amp;"', '"&amp;E33&amp;"', '"&amp;F33&amp;"', '"&amp;G33&amp;"', @groupid union all"</f>
        <v>select @warehouseid, @warehouseid, '150-R2-32', '150-R2-32', 'location', '2', '32', '', '192.168.1.193', @groupid union all</v>
      </c>
    </row>
    <row r="34" customFormat="false" ht="13.8" hidden="false" customHeight="false" outlineLevel="0" collapsed="false">
      <c r="A34" s="30" t="n">
        <v>33</v>
      </c>
      <c r="B34" s="31" t="s">
        <v>71</v>
      </c>
      <c r="C34" s="0" t="n">
        <v>150</v>
      </c>
      <c r="D34" s="2" t="n">
        <v>2</v>
      </c>
      <c r="E34" s="2" t="n">
        <v>33</v>
      </c>
      <c r="F34" s="2"/>
      <c r="G34" s="32" t="s">
        <v>39</v>
      </c>
      <c r="H34" s="0" t="str">
        <f aca="false">"select @warehouseid, @warehouseid, '"&amp;B34&amp;"', '"&amp;B34&amp;"', 'location', '"&amp;D34&amp;"', '"&amp;E34&amp;"', '"&amp;F34&amp;"', '"&amp;G34&amp;"', @groupid union all"</f>
        <v>select @warehouseid, @warehouseid, '150-R2-33', '150-R2-33', 'location', '2', '33', '', '192.168.1.193', @groupid union all</v>
      </c>
    </row>
    <row r="35" customFormat="false" ht="13.8" hidden="false" customHeight="false" outlineLevel="0" collapsed="false">
      <c r="A35" s="30" t="n">
        <v>34</v>
      </c>
      <c r="B35" s="31" t="s">
        <v>72</v>
      </c>
      <c r="C35" s="0" t="n">
        <v>150</v>
      </c>
      <c r="D35" s="2" t="n">
        <v>2</v>
      </c>
      <c r="E35" s="2" t="n">
        <v>34</v>
      </c>
      <c r="F35" s="2"/>
      <c r="G35" s="32" t="s">
        <v>39</v>
      </c>
      <c r="H35" s="0" t="str">
        <f aca="false">"select @warehouseid, @warehouseid, '"&amp;B35&amp;"', '"&amp;B35&amp;"', 'location', '"&amp;D35&amp;"', '"&amp;E35&amp;"', '"&amp;F35&amp;"', '"&amp;G35&amp;"', @groupid union all"</f>
        <v>select @warehouseid, @warehouseid, '150-R2-34', '150-R2-34', 'location', '2', '34', '', '192.168.1.193', @groupid union all</v>
      </c>
    </row>
    <row r="36" customFormat="false" ht="13.8" hidden="false" customHeight="false" outlineLevel="0" collapsed="false">
      <c r="A36" s="30" t="n">
        <v>35</v>
      </c>
      <c r="B36" s="31" t="s">
        <v>73</v>
      </c>
      <c r="C36" s="0" t="n">
        <v>150</v>
      </c>
      <c r="D36" s="2" t="n">
        <v>2</v>
      </c>
      <c r="E36" s="2" t="n">
        <v>35</v>
      </c>
      <c r="F36" s="2"/>
      <c r="G36" s="32" t="s">
        <v>39</v>
      </c>
      <c r="H36" s="0" t="str">
        <f aca="false">"select @warehouseid, @warehouseid, '"&amp;B36&amp;"', '"&amp;B36&amp;"', 'location', '"&amp;D36&amp;"', '"&amp;E36&amp;"', '"&amp;F36&amp;"', '"&amp;G36&amp;"', @groupid union all"</f>
        <v>select @warehouseid, @warehouseid, '150-R2-35', '150-R2-35', 'location', '2', '35', '', '192.168.1.193', @groupid union all</v>
      </c>
    </row>
    <row r="37" customFormat="false" ht="13.8" hidden="false" customHeight="false" outlineLevel="0" collapsed="false">
      <c r="A37" s="30" t="n">
        <v>36</v>
      </c>
      <c r="B37" s="31" t="s">
        <v>74</v>
      </c>
      <c r="C37" s="0" t="n">
        <v>150</v>
      </c>
      <c r="D37" s="2" t="n">
        <v>2</v>
      </c>
      <c r="E37" s="2" t="n">
        <v>36</v>
      </c>
      <c r="F37" s="2"/>
      <c r="G37" s="32" t="s">
        <v>39</v>
      </c>
      <c r="H37" s="0" t="str">
        <f aca="false">"select @warehouseid, @warehouseid, '"&amp;B37&amp;"', '"&amp;B37&amp;"', 'location', '"&amp;D37&amp;"', '"&amp;E37&amp;"', '"&amp;F37&amp;"', '"&amp;G37&amp;"', @groupid union all"</f>
        <v>select @warehouseid, @warehouseid, '150-R2-36', '150-R2-36', 'location', '2', '36', '', '192.168.1.193', @groupid union all</v>
      </c>
    </row>
    <row r="38" customFormat="false" ht="13.8" hidden="false" customHeight="false" outlineLevel="0" collapsed="false">
      <c r="A38" s="30" t="n">
        <v>37</v>
      </c>
      <c r="B38" s="31" t="s">
        <v>75</v>
      </c>
      <c r="C38" s="0" t="n">
        <v>150</v>
      </c>
      <c r="D38" s="2" t="n">
        <v>2</v>
      </c>
      <c r="E38" s="2" t="n">
        <v>37</v>
      </c>
      <c r="F38" s="2"/>
      <c r="G38" s="32" t="s">
        <v>39</v>
      </c>
      <c r="H38" s="0" t="str">
        <f aca="false">"select @warehouseid, @warehouseid, '"&amp;B38&amp;"', '"&amp;B38&amp;"', 'location', '"&amp;D38&amp;"', '"&amp;E38&amp;"', '"&amp;F38&amp;"', '"&amp;G38&amp;"', @groupid union all"</f>
        <v>select @warehouseid, @warehouseid, '150-R2-37', '150-R2-37', 'location', '2', '37', '', '192.168.1.193', @groupid union all</v>
      </c>
    </row>
    <row r="39" customFormat="false" ht="13.8" hidden="false" customHeight="false" outlineLevel="0" collapsed="false">
      <c r="A39" s="30" t="n">
        <v>38</v>
      </c>
      <c r="B39" s="31" t="s">
        <v>76</v>
      </c>
      <c r="C39" s="0" t="n">
        <v>150</v>
      </c>
      <c r="D39" s="2" t="n">
        <v>2</v>
      </c>
      <c r="E39" s="2" t="n">
        <v>38</v>
      </c>
      <c r="F39" s="2"/>
      <c r="G39" s="32" t="s">
        <v>39</v>
      </c>
      <c r="H39" s="0" t="str">
        <f aca="false">"select @warehouseid, @warehouseid, '"&amp;B39&amp;"', '"&amp;B39&amp;"', 'location', '"&amp;D39&amp;"', '"&amp;E39&amp;"', '"&amp;F39&amp;"', '"&amp;G39&amp;"', @groupid union all"</f>
        <v>select @warehouseid, @warehouseid, '150-R2-38', '150-R2-38', 'location', '2', '38', '', '192.168.1.193', @groupid union all</v>
      </c>
    </row>
    <row r="40" customFormat="false" ht="13.8" hidden="false" customHeight="false" outlineLevel="0" collapsed="false">
      <c r="A40" s="30" t="n">
        <v>39</v>
      </c>
      <c r="B40" s="31" t="s">
        <v>77</v>
      </c>
      <c r="C40" s="0" t="n">
        <v>150</v>
      </c>
      <c r="D40" s="2" t="n">
        <v>2</v>
      </c>
      <c r="E40" s="2" t="n">
        <v>39</v>
      </c>
      <c r="F40" s="2"/>
      <c r="G40" s="32" t="s">
        <v>39</v>
      </c>
      <c r="H40" s="0" t="str">
        <f aca="false">"select @warehouseid, @warehouseid, '"&amp;B40&amp;"', '"&amp;B40&amp;"', 'location', '"&amp;D40&amp;"', '"&amp;E40&amp;"', '"&amp;F40&amp;"', '"&amp;G40&amp;"', @groupid union all"</f>
        <v>select @warehouseid, @warehouseid, '150-R2-39', '150-R2-39', 'location', '2', '39', '', '192.168.1.193', @groupid union all</v>
      </c>
    </row>
    <row r="41" customFormat="false" ht="13.8" hidden="false" customHeight="false" outlineLevel="0" collapsed="false">
      <c r="A41" s="30" t="n">
        <v>40</v>
      </c>
      <c r="B41" s="31" t="s">
        <v>78</v>
      </c>
      <c r="C41" s="0" t="n">
        <v>150</v>
      </c>
      <c r="D41" s="2" t="n">
        <v>2</v>
      </c>
      <c r="E41" s="2" t="n">
        <v>40</v>
      </c>
      <c r="F41" s="2"/>
      <c r="G41" s="32" t="s">
        <v>39</v>
      </c>
      <c r="H41" s="0" t="str">
        <f aca="false">"select @warehouseid, @warehouseid, '"&amp;B41&amp;"', '"&amp;B41&amp;"', 'location', '"&amp;D41&amp;"', '"&amp;E41&amp;"', '"&amp;F41&amp;"', '"&amp;G41&amp;"', @groupid union all"</f>
        <v>select @warehouseid, @warehouseid, '150-R2-40', '150-R2-40', 'location', '2', '40', '', '192.168.1.193', @groupid union all</v>
      </c>
    </row>
    <row r="42" customFormat="false" ht="13.8" hidden="false" customHeight="false" outlineLevel="0" collapsed="false">
      <c r="A42" s="30" t="n">
        <v>41</v>
      </c>
      <c r="B42" s="31" t="s">
        <v>79</v>
      </c>
      <c r="C42" s="0" t="n">
        <v>150</v>
      </c>
      <c r="D42" s="2" t="n">
        <v>2</v>
      </c>
      <c r="E42" s="2" t="n">
        <v>41</v>
      </c>
      <c r="F42" s="2"/>
      <c r="G42" s="32" t="s">
        <v>39</v>
      </c>
      <c r="H42" s="0" t="str">
        <f aca="false">"select @warehouseid, @warehouseid, '"&amp;B42&amp;"', '"&amp;B42&amp;"', 'location', '"&amp;D42&amp;"', '"&amp;E42&amp;"', '"&amp;F42&amp;"', '"&amp;G42&amp;"', @groupid union all"</f>
        <v>select @warehouseid, @warehouseid, '150-R2-41', '150-R2-41', 'location', '2', '41', '', '192.168.1.193', @groupid union all</v>
      </c>
    </row>
    <row r="43" customFormat="false" ht="13.8" hidden="false" customHeight="false" outlineLevel="0" collapsed="false">
      <c r="A43" s="30" t="n">
        <v>42</v>
      </c>
      <c r="B43" s="31" t="s">
        <v>80</v>
      </c>
      <c r="C43" s="0" t="n">
        <v>150</v>
      </c>
      <c r="D43" s="2" t="n">
        <v>2</v>
      </c>
      <c r="E43" s="2" t="n">
        <v>42</v>
      </c>
      <c r="F43" s="2"/>
      <c r="G43" s="32" t="s">
        <v>39</v>
      </c>
      <c r="H43" s="0" t="str">
        <f aca="false">"select @warehouseid, @warehouseid, '"&amp;B43&amp;"', '"&amp;B43&amp;"', 'location', '"&amp;D43&amp;"', '"&amp;E43&amp;"', '"&amp;F43&amp;"', '"&amp;G43&amp;"', @groupid union all"</f>
        <v>select @warehouseid, @warehouseid, '150-R2-42', '150-R2-42', 'location', '2', '42', '', '192.168.1.193', @groupid union all</v>
      </c>
    </row>
    <row r="44" customFormat="false" ht="13.8" hidden="false" customHeight="false" outlineLevel="0" collapsed="false">
      <c r="A44" s="30" t="n">
        <v>43</v>
      </c>
      <c r="B44" s="31" t="s">
        <v>81</v>
      </c>
      <c r="C44" s="0" t="n">
        <v>150</v>
      </c>
      <c r="D44" s="2" t="n">
        <v>2</v>
      </c>
      <c r="E44" s="2" t="n">
        <v>43</v>
      </c>
      <c r="F44" s="2"/>
      <c r="G44" s="32" t="s">
        <v>39</v>
      </c>
      <c r="H44" s="0" t="str">
        <f aca="false">"select @warehouseid, @warehouseid, '"&amp;B44&amp;"', '"&amp;B44&amp;"', 'location', '"&amp;D44&amp;"', '"&amp;E44&amp;"', '"&amp;F44&amp;"', '"&amp;G44&amp;"', @groupid union all"</f>
        <v>select @warehouseid, @warehouseid, '150-R2-43', '150-R2-43', 'location', '2', '43', '', '192.168.1.193', @groupid union all</v>
      </c>
    </row>
    <row r="45" customFormat="false" ht="13.8" hidden="false" customHeight="false" outlineLevel="0" collapsed="false">
      <c r="A45" s="30" t="n">
        <v>44</v>
      </c>
      <c r="B45" s="31" t="s">
        <v>82</v>
      </c>
      <c r="C45" s="0" t="n">
        <v>150</v>
      </c>
      <c r="D45" s="2" t="n">
        <v>2</v>
      </c>
      <c r="E45" s="2" t="n">
        <v>44</v>
      </c>
      <c r="F45" s="2"/>
      <c r="G45" s="32" t="s">
        <v>39</v>
      </c>
      <c r="H45" s="0" t="str">
        <f aca="false">"select @warehouseid, @warehouseid, '"&amp;B45&amp;"', '"&amp;B45&amp;"', 'location', '"&amp;D45&amp;"', '"&amp;E45&amp;"', '"&amp;F45&amp;"', '"&amp;G45&amp;"', @groupid union all"</f>
        <v>select @warehouseid, @warehouseid, '150-R2-44', '150-R2-44', 'location', '2', '44', '', '192.168.1.193', @groupid union all</v>
      </c>
    </row>
    <row r="46" customFormat="false" ht="13.8" hidden="false" customHeight="false" outlineLevel="0" collapsed="false">
      <c r="A46" s="30" t="n">
        <v>45</v>
      </c>
      <c r="B46" s="31" t="s">
        <v>83</v>
      </c>
      <c r="C46" s="0" t="n">
        <v>150</v>
      </c>
      <c r="D46" s="2" t="n">
        <v>2</v>
      </c>
      <c r="E46" s="2" t="n">
        <v>45</v>
      </c>
      <c r="F46" s="2"/>
      <c r="G46" s="32" t="s">
        <v>39</v>
      </c>
      <c r="H46" s="0" t="str">
        <f aca="false">"select @warehouseid, @warehouseid, '"&amp;B46&amp;"', '"&amp;B46&amp;"', 'location', '"&amp;D46&amp;"', '"&amp;E46&amp;"', '"&amp;F46&amp;"', '"&amp;G46&amp;"', @groupid union all"</f>
        <v>select @warehouseid, @warehouseid, '150-R2-45', '150-R2-45', 'location', '2', '45', '', '192.168.1.193', @groupid union all</v>
      </c>
    </row>
    <row r="47" customFormat="false" ht="13.8" hidden="false" customHeight="false" outlineLevel="0" collapsed="false">
      <c r="A47" s="30" t="n">
        <v>46</v>
      </c>
      <c r="B47" s="31" t="s">
        <v>84</v>
      </c>
      <c r="C47" s="0" t="n">
        <v>150</v>
      </c>
      <c r="D47" s="2" t="n">
        <v>2</v>
      </c>
      <c r="E47" s="2" t="n">
        <v>46</v>
      </c>
      <c r="F47" s="2"/>
      <c r="G47" s="32" t="s">
        <v>39</v>
      </c>
      <c r="H47" s="0" t="str">
        <f aca="false">"select @warehouseid, @warehouseid, '"&amp;B47&amp;"', '"&amp;B47&amp;"', 'location', '"&amp;D47&amp;"', '"&amp;E47&amp;"', '"&amp;F47&amp;"', '"&amp;G47&amp;"', @groupid union all"</f>
        <v>select @warehouseid, @warehouseid, '150-R2-46', '150-R2-46', 'location', '2', '46', '', '192.168.1.193', @groupid union all</v>
      </c>
    </row>
    <row r="48" customFormat="false" ht="13.8" hidden="false" customHeight="false" outlineLevel="0" collapsed="false">
      <c r="A48" s="30" t="n">
        <v>47</v>
      </c>
      <c r="B48" s="31" t="s">
        <v>85</v>
      </c>
      <c r="C48" s="0" t="n">
        <v>150</v>
      </c>
      <c r="D48" s="2" t="n">
        <v>2</v>
      </c>
      <c r="E48" s="2" t="n">
        <v>47</v>
      </c>
      <c r="F48" s="2"/>
      <c r="G48" s="32" t="s">
        <v>39</v>
      </c>
      <c r="H48" s="0" t="str">
        <f aca="false">"select @warehouseid, @warehouseid, '"&amp;B48&amp;"', '"&amp;B48&amp;"', 'location', '"&amp;D48&amp;"', '"&amp;E48&amp;"', '"&amp;F48&amp;"', '"&amp;G48&amp;"', @groupid union all"</f>
        <v>select @warehouseid, @warehouseid, '150-R2-47', '150-R2-47', 'location', '2', '47', '', '192.168.1.193', @groupid union all</v>
      </c>
    </row>
    <row r="49" customFormat="false" ht="13.8" hidden="false" customHeight="false" outlineLevel="0" collapsed="false">
      <c r="A49" s="30" t="n">
        <v>48</v>
      </c>
      <c r="B49" s="31" t="s">
        <v>86</v>
      </c>
      <c r="C49" s="0" t="n">
        <v>150</v>
      </c>
      <c r="D49" s="2" t="n">
        <v>2</v>
      </c>
      <c r="E49" s="2" t="n">
        <v>48</v>
      </c>
      <c r="F49" s="2"/>
      <c r="G49" s="32" t="s">
        <v>39</v>
      </c>
      <c r="H49" s="0" t="str">
        <f aca="false">"select @warehouseid, @warehouseid, '"&amp;B49&amp;"', '"&amp;B49&amp;"', 'location', '"&amp;D49&amp;"', '"&amp;E49&amp;"', '"&amp;F49&amp;"', '"&amp;G49&amp;"', @groupid union all"</f>
        <v>select @warehouseid, @warehouseid, '150-R2-48', '150-R2-48', 'location', '2', '48', '', '192.168.1.193', @groupid union all</v>
      </c>
    </row>
    <row r="50" customFormat="false" ht="13.8" hidden="false" customHeight="false" outlineLevel="0" collapsed="false">
      <c r="A50" s="30" t="n">
        <v>49</v>
      </c>
      <c r="B50" s="31" t="s">
        <v>87</v>
      </c>
      <c r="C50" s="0" t="n">
        <v>150</v>
      </c>
      <c r="D50" s="2" t="n">
        <v>2</v>
      </c>
      <c r="E50" s="2" t="n">
        <v>49</v>
      </c>
      <c r="F50" s="2"/>
      <c r="G50" s="32" t="s">
        <v>39</v>
      </c>
      <c r="H50" s="0" t="str">
        <f aca="false">"select @warehouseid, @warehouseid, '"&amp;B50&amp;"', '"&amp;B50&amp;"', 'location', '"&amp;D50&amp;"', '"&amp;E50&amp;"', '"&amp;F50&amp;"', '"&amp;G50&amp;"', @groupid union all"</f>
        <v>select @warehouseid, @warehouseid, '150-R2-49', '150-R2-49', 'location', '2', '49', '', '192.168.1.193', @groupid union all</v>
      </c>
    </row>
    <row r="51" customFormat="false" ht="13.8" hidden="false" customHeight="false" outlineLevel="0" collapsed="false">
      <c r="A51" s="30" t="n">
        <v>50</v>
      </c>
      <c r="B51" s="31" t="s">
        <v>88</v>
      </c>
      <c r="C51" s="0" t="n">
        <v>150</v>
      </c>
      <c r="D51" s="2" t="n">
        <v>2</v>
      </c>
      <c r="E51" s="2" t="n">
        <v>50</v>
      </c>
      <c r="F51" s="2"/>
      <c r="G51" s="32" t="s">
        <v>39</v>
      </c>
      <c r="H51" s="0" t="str">
        <f aca="false">"select @warehouseid, @warehouseid, '"&amp;B51&amp;"', '"&amp;B51&amp;"', 'location', '"&amp;D51&amp;"', '"&amp;E51&amp;"', '"&amp;F51&amp;"', '"&amp;G51&amp;"', @groupid union all"</f>
        <v>select @warehouseid, @warehouseid, '150-R2-50', '150-R2-50', 'location', '2', '50', '', '192.168.1.193', @groupid union all</v>
      </c>
    </row>
    <row r="52" customFormat="false" ht="13.8" hidden="false" customHeight="false" outlineLevel="0" collapsed="false">
      <c r="F52" s="2"/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Roman,Regular"&amp;12&amp;Kffffff&amp;A</oddHeader>
    <oddFooter>&amp;C&amp;"Times New Roman,Regular"&amp;12&amp;KffffffPage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CCF4C6"/>
    <pageSetUpPr fitToPage="false"/>
  </sheetPr>
  <dimension ref="A1:H37"/>
  <sheetViews>
    <sheetView showFormulas="false" showGridLines="true" showRowColHeaders="true" showZeros="true" rightToLeft="false" tabSelected="false" showOutlineSymbols="true" defaultGridColor="true" view="normal" topLeftCell="A8" colorId="64" zoomScale="100" zoomScaleNormal="100" zoomScalePageLayoutView="100" workbookViewId="0">
      <selection pane="topLeft" activeCell="H2" activeCellId="0" sqref="H2"/>
    </sheetView>
  </sheetViews>
  <sheetFormatPr defaultColWidth="7.66015625" defaultRowHeight="13.8" customHeight="true" zeroHeight="false" outlineLevelRow="0" outlineLevelCol="0"/>
  <cols>
    <col collapsed="false" customWidth="true" hidden="false" outlineLevel="0" max="1" min="1" style="0" width="4.6"/>
    <col collapsed="false" customWidth="true" hidden="false" outlineLevel="0" max="2" min="2" style="0" width="14.41"/>
    <col collapsed="false" customWidth="true" hidden="false" outlineLevel="0" max="5" min="5" style="0" width="17.74"/>
    <col collapsed="false" customWidth="true" hidden="false" outlineLevel="0" max="7" min="7" style="0" width="27.66"/>
    <col collapsed="false" customWidth="true" hidden="false" outlineLevel="0" max="8" min="8" style="0" width="111.75"/>
  </cols>
  <sheetData>
    <row r="1" customFormat="false" ht="13.8" hidden="false" customHeight="false" outlineLevel="0" collapsed="false">
      <c r="A1" s="33" t="s">
        <v>36</v>
      </c>
      <c r="B1" s="33" t="s">
        <v>89</v>
      </c>
      <c r="C1" s="6" t="s">
        <v>9</v>
      </c>
      <c r="D1" s="6" t="s">
        <v>10</v>
      </c>
      <c r="E1" s="9" t="s">
        <v>11</v>
      </c>
      <c r="F1" s="9" t="s">
        <v>12</v>
      </c>
      <c r="G1" s="9" t="s">
        <v>14</v>
      </c>
    </row>
    <row r="2" customFormat="false" ht="13.8" hidden="false" customHeight="false" outlineLevel="0" collapsed="false">
      <c r="A2" s="31" t="n">
        <v>1</v>
      </c>
      <c r="B2" s="31" t="s">
        <v>90</v>
      </c>
      <c r="C2" s="0" t="n">
        <v>305</v>
      </c>
      <c r="D2" s="2" t="n">
        <v>3</v>
      </c>
      <c r="E2" s="2" t="str">
        <f aca="false">MID(B2,FIND("-",B2,FIND("-",B2)+1)+1,
    FIND("-",B2,FIND("-",B2,FIND("-",B2)+1)+1)
  -FIND("-",B2,FIND("-",B2)+1)-1)</f>
        <v>36</v>
      </c>
      <c r="F2" s="2" t="str">
        <f aca="false">TRIM(RIGHT(SUBSTITUTE(B2,"-",REPT(" ",999)),999))</f>
        <v>1</v>
      </c>
      <c r="G2" s="32" t="s">
        <v>91</v>
      </c>
      <c r="H2" s="0" t="str">
        <f aca="false">"select @warehouseid, @warehouseid, '"&amp;B2&amp;"', '"&amp;B2&amp;"', 'location', '"&amp;D2&amp;"', '"&amp;E2&amp;"', '"&amp;F2&amp;"', '"&amp;G2&amp;"', @groupid union all"</f>
        <v>select @warehouseid, @warehouseid, '305-R3-36-1', '305-R3-36-1', 'location', '3', '36', '1', '192.168.1.191', @groupid union all</v>
      </c>
    </row>
    <row r="3" customFormat="false" ht="13.8" hidden="false" customHeight="false" outlineLevel="0" collapsed="false">
      <c r="A3" s="31" t="n">
        <v>2</v>
      </c>
      <c r="B3" s="31" t="s">
        <v>92</v>
      </c>
      <c r="C3" s="0" t="n">
        <v>305</v>
      </c>
      <c r="D3" s="2" t="n">
        <v>3</v>
      </c>
      <c r="E3" s="2" t="str">
        <f aca="false">MID(B3,FIND("-",B3,FIND("-",B3)+1)+1,
    FIND("-",B3,FIND("-",B3,FIND("-",B3)+1)+1)
  -FIND("-",B3,FIND("-",B3)+1)-1)</f>
        <v>36</v>
      </c>
      <c r="F3" s="2" t="str">
        <f aca="false">TRIM(RIGHT(SUBSTITUTE(B3,"-",REPT(" ",999)),999))</f>
        <v>2</v>
      </c>
      <c r="G3" s="32" t="s">
        <v>91</v>
      </c>
      <c r="H3" s="0" t="str">
        <f aca="false">"select @warehouseid, @warehouseid, '"&amp;B3&amp;"', '"&amp;B3&amp;"', 'location', '"&amp;D3&amp;"', '"&amp;E3&amp;"', '"&amp;F3&amp;"', '"&amp;G3&amp;"', @groupid union all"</f>
        <v>select @warehouseid, @warehouseid, '305-R3-36-2', '305-R3-36-2', 'location', '3', '36', '2', '192.168.1.191', @groupid union all</v>
      </c>
    </row>
    <row r="4" customFormat="false" ht="13.8" hidden="false" customHeight="false" outlineLevel="0" collapsed="false">
      <c r="A4" s="34" t="n">
        <v>3</v>
      </c>
      <c r="B4" s="31" t="s">
        <v>93</v>
      </c>
      <c r="C4" s="0" t="n">
        <v>305</v>
      </c>
      <c r="D4" s="2" t="n">
        <v>3</v>
      </c>
      <c r="E4" s="2" t="str">
        <f aca="false">MID(B4,FIND("-",B4,FIND("-",B4)+1)+1,
    FIND("-",B4,FIND("-",B4,FIND("-",B4)+1)+1)
  -FIND("-",B4,FIND("-",B4)+1)-1)</f>
        <v>36</v>
      </c>
      <c r="F4" s="2" t="str">
        <f aca="false">TRIM(RIGHT(SUBSTITUTE(B4,"-",REPT(" ",999)),999))</f>
        <v>3</v>
      </c>
      <c r="G4" s="32" t="s">
        <v>91</v>
      </c>
      <c r="H4" s="0" t="str">
        <f aca="false">"select @warehouseid, @warehouseid, '"&amp;B4&amp;"', '"&amp;B4&amp;"', 'location', '"&amp;D4&amp;"', '"&amp;E4&amp;"', '"&amp;F4&amp;"', '"&amp;G4&amp;"', @groupid union all"</f>
        <v>select @warehouseid, @warehouseid, '305-R3-36-3', '305-R3-36-3', 'location', '3', '36', '3', '192.168.1.191', @groupid union all</v>
      </c>
    </row>
    <row r="5" customFormat="false" ht="13.8" hidden="false" customHeight="false" outlineLevel="0" collapsed="false">
      <c r="A5" s="31" t="n">
        <v>4</v>
      </c>
      <c r="B5" s="31" t="s">
        <v>94</v>
      </c>
      <c r="C5" s="0" t="n">
        <v>305</v>
      </c>
      <c r="D5" s="2" t="n">
        <v>3</v>
      </c>
      <c r="E5" s="2" t="str">
        <f aca="false">MID(B5,FIND("-",B5,FIND("-",B5)+1)+1,
    FIND("-",B5,FIND("-",B5,FIND("-",B5)+1)+1)
  -FIND("-",B5,FIND("-",B5)+1)-1)</f>
        <v>37</v>
      </c>
      <c r="F5" s="2" t="str">
        <f aca="false">TRIM(RIGHT(SUBSTITUTE(B5,"-",REPT(" ",999)),999))</f>
        <v>1</v>
      </c>
      <c r="G5" s="32" t="s">
        <v>91</v>
      </c>
      <c r="H5" s="0" t="str">
        <f aca="false">"select @warehouseid, @warehouseid, '"&amp;B5&amp;"', '"&amp;B5&amp;"', 'location', '"&amp;D5&amp;"', '"&amp;E5&amp;"', '"&amp;F5&amp;"', '"&amp;G5&amp;"', @groupid union all"</f>
        <v>select @warehouseid, @warehouseid, '305-R3-37-1', '305-R3-37-1', 'location', '3', '37', '1', '192.168.1.191', @groupid union all</v>
      </c>
    </row>
    <row r="6" customFormat="false" ht="13.8" hidden="false" customHeight="false" outlineLevel="0" collapsed="false">
      <c r="A6" s="31" t="n">
        <v>5</v>
      </c>
      <c r="B6" s="31" t="s">
        <v>95</v>
      </c>
      <c r="C6" s="0" t="n">
        <v>305</v>
      </c>
      <c r="D6" s="2" t="n">
        <v>3</v>
      </c>
      <c r="E6" s="2" t="str">
        <f aca="false">MID(B6,FIND("-",B6,FIND("-",B6)+1)+1,
    FIND("-",B6,FIND("-",B6,FIND("-",B6)+1)+1)
  -FIND("-",B6,FIND("-",B6)+1)-1)</f>
        <v>37</v>
      </c>
      <c r="F6" s="2" t="str">
        <f aca="false">TRIM(RIGHT(SUBSTITUTE(B6,"-",REPT(" ",999)),999))</f>
        <v>2</v>
      </c>
      <c r="G6" s="32" t="s">
        <v>91</v>
      </c>
      <c r="H6" s="0" t="str">
        <f aca="false">"select @warehouseid, @warehouseid, '"&amp;B6&amp;"', '"&amp;B6&amp;"', 'location', '"&amp;D6&amp;"', '"&amp;E6&amp;"', '"&amp;F6&amp;"', '"&amp;G6&amp;"', @groupid union all"</f>
        <v>select @warehouseid, @warehouseid, '305-R3-37-2', '305-R3-37-2', 'location', '3', '37', '2', '192.168.1.191', @groupid union all</v>
      </c>
    </row>
    <row r="7" customFormat="false" ht="13.8" hidden="false" customHeight="false" outlineLevel="0" collapsed="false">
      <c r="A7" s="31" t="n">
        <v>6</v>
      </c>
      <c r="B7" s="31" t="s">
        <v>96</v>
      </c>
      <c r="C7" s="0" t="n">
        <v>305</v>
      </c>
      <c r="D7" s="2" t="n">
        <v>3</v>
      </c>
      <c r="E7" s="2" t="str">
        <f aca="false">MID(B7,FIND("-",B7,FIND("-",B7)+1)+1,
    FIND("-",B7,FIND("-",B7,FIND("-",B7)+1)+1)
  -FIND("-",B7,FIND("-",B7)+1)-1)</f>
        <v>37</v>
      </c>
      <c r="F7" s="2" t="str">
        <f aca="false">TRIM(RIGHT(SUBSTITUTE(B7,"-",REPT(" ",999)),999))</f>
        <v>3</v>
      </c>
      <c r="G7" s="32" t="s">
        <v>91</v>
      </c>
      <c r="H7" s="0" t="str">
        <f aca="false">"select @warehouseid, @warehouseid, '"&amp;B7&amp;"', '"&amp;B7&amp;"', 'location', '"&amp;D7&amp;"', '"&amp;E7&amp;"', '"&amp;F7&amp;"', '"&amp;G7&amp;"', @groupid union all"</f>
        <v>select @warehouseid, @warehouseid, '305-R3-37-3', '305-R3-37-3', 'location', '3', '37', '3', '192.168.1.191', @groupid union all</v>
      </c>
    </row>
    <row r="8" customFormat="false" ht="13.8" hidden="false" customHeight="false" outlineLevel="0" collapsed="false">
      <c r="A8" s="31" t="n">
        <v>7</v>
      </c>
      <c r="B8" s="31" t="s">
        <v>97</v>
      </c>
      <c r="C8" s="0" t="n">
        <v>305</v>
      </c>
      <c r="D8" s="2" t="n">
        <v>3</v>
      </c>
      <c r="E8" s="2" t="str">
        <f aca="false">MID(B8,FIND("-",B8,FIND("-",B8)+1)+1,
    FIND("-",B8,FIND("-",B8,FIND("-",B8)+1)+1)
  -FIND("-",B8,FIND("-",B8)+1)-1)</f>
        <v>38</v>
      </c>
      <c r="F8" s="2" t="str">
        <f aca="false">TRIM(RIGHT(SUBSTITUTE(B8,"-",REPT(" ",999)),999))</f>
        <v>1</v>
      </c>
      <c r="G8" s="32" t="s">
        <v>91</v>
      </c>
      <c r="H8" s="0" t="str">
        <f aca="false">"select @warehouseid, @warehouseid, '"&amp;B8&amp;"', '"&amp;B8&amp;"', 'location', '"&amp;D8&amp;"', '"&amp;E8&amp;"', '"&amp;F8&amp;"', '"&amp;G8&amp;"', @groupid union all"</f>
        <v>select @warehouseid, @warehouseid, '305-R3-38-1', '305-R3-38-1', 'location', '3', '38', '1', '192.168.1.191', @groupid union all</v>
      </c>
    </row>
    <row r="9" customFormat="false" ht="13.8" hidden="false" customHeight="false" outlineLevel="0" collapsed="false">
      <c r="A9" s="31" t="n">
        <v>8</v>
      </c>
      <c r="B9" s="31" t="s">
        <v>98</v>
      </c>
      <c r="C9" s="0" t="n">
        <v>305</v>
      </c>
      <c r="D9" s="2" t="n">
        <v>3</v>
      </c>
      <c r="E9" s="2" t="str">
        <f aca="false">MID(B9,FIND("-",B9,FIND("-",B9)+1)+1,
    FIND("-",B9,FIND("-",B9,FIND("-",B9)+1)+1)
  -FIND("-",B9,FIND("-",B9)+1)-1)</f>
        <v>38</v>
      </c>
      <c r="F9" s="2" t="str">
        <f aca="false">TRIM(RIGHT(SUBSTITUTE(B9,"-",REPT(" ",999)),999))</f>
        <v>2</v>
      </c>
      <c r="G9" s="32" t="s">
        <v>91</v>
      </c>
      <c r="H9" s="0" t="str">
        <f aca="false">"select @warehouseid, @warehouseid, '"&amp;B9&amp;"', '"&amp;B9&amp;"', 'location', '"&amp;D9&amp;"', '"&amp;E9&amp;"', '"&amp;F9&amp;"', '"&amp;G9&amp;"', @groupid union all"</f>
        <v>select @warehouseid, @warehouseid, '305-R3-38-2', '305-R3-38-2', 'location', '3', '38', '2', '192.168.1.191', @groupid union all</v>
      </c>
    </row>
    <row r="10" customFormat="false" ht="13.8" hidden="false" customHeight="false" outlineLevel="0" collapsed="false">
      <c r="A10" s="31" t="n">
        <v>9</v>
      </c>
      <c r="B10" s="31" t="s">
        <v>99</v>
      </c>
      <c r="C10" s="0" t="n">
        <v>305</v>
      </c>
      <c r="D10" s="2" t="n">
        <v>3</v>
      </c>
      <c r="E10" s="2" t="str">
        <f aca="false">MID(B10,FIND("-",B10,FIND("-",B10)+1)+1,
    FIND("-",B10,FIND("-",B10,FIND("-",B10)+1)+1)
  -FIND("-",B10,FIND("-",B10)+1)-1)</f>
        <v>38</v>
      </c>
      <c r="F10" s="2" t="str">
        <f aca="false">TRIM(RIGHT(SUBSTITUTE(B10,"-",REPT(" ",999)),999))</f>
        <v>3</v>
      </c>
      <c r="G10" s="32" t="s">
        <v>91</v>
      </c>
      <c r="H10" s="0" t="str">
        <f aca="false">"select @warehouseid, @warehouseid, '"&amp;B10&amp;"', '"&amp;B10&amp;"', 'location', '"&amp;D10&amp;"', '"&amp;E10&amp;"', '"&amp;F10&amp;"', '"&amp;G10&amp;"', @groupid union all"</f>
        <v>select @warehouseid, @warehouseid, '305-R3-38-3', '305-R3-38-3', 'location', '3', '38', '3', '192.168.1.191', @groupid union all</v>
      </c>
    </row>
    <row r="11" customFormat="false" ht="13.8" hidden="false" customHeight="false" outlineLevel="0" collapsed="false">
      <c r="A11" s="31" t="n">
        <v>10</v>
      </c>
      <c r="B11" s="31" t="s">
        <v>100</v>
      </c>
      <c r="C11" s="0" t="n">
        <v>305</v>
      </c>
      <c r="D11" s="2" t="n">
        <v>3</v>
      </c>
      <c r="E11" s="2" t="str">
        <f aca="false">MID(B11,FIND("-",B11,FIND("-",B11)+1)+1,
    FIND("-",B11,FIND("-",B11,FIND("-",B11)+1)+1)
  -FIND("-",B11,FIND("-",B11)+1)-1)</f>
        <v>39</v>
      </c>
      <c r="F11" s="2" t="str">
        <f aca="false">TRIM(RIGHT(SUBSTITUTE(B11,"-",REPT(" ",999)),999))</f>
        <v>1</v>
      </c>
      <c r="G11" s="32" t="s">
        <v>91</v>
      </c>
      <c r="H11" s="0" t="str">
        <f aca="false">"select @warehouseid, @warehouseid, '"&amp;B11&amp;"', '"&amp;B11&amp;"', 'location', '"&amp;D11&amp;"', '"&amp;E11&amp;"', '"&amp;F11&amp;"', '"&amp;G11&amp;"', @groupid union all"</f>
        <v>select @warehouseid, @warehouseid, '305-R3-39-1', '305-R3-39-1', 'location', '3', '39', '1', '192.168.1.191', @groupid union all</v>
      </c>
    </row>
    <row r="12" customFormat="false" ht="13.8" hidden="false" customHeight="false" outlineLevel="0" collapsed="false">
      <c r="A12" s="31" t="n">
        <v>11</v>
      </c>
      <c r="B12" s="31" t="s">
        <v>101</v>
      </c>
      <c r="C12" s="0" t="n">
        <v>305</v>
      </c>
      <c r="D12" s="2" t="n">
        <v>3</v>
      </c>
      <c r="E12" s="2" t="str">
        <f aca="false">MID(B12,FIND("-",B12,FIND("-",B12)+1)+1,
    FIND("-",B12,FIND("-",B12,FIND("-",B12)+1)+1)
  -FIND("-",B12,FIND("-",B12)+1)-1)</f>
        <v>39</v>
      </c>
      <c r="F12" s="2" t="str">
        <f aca="false">TRIM(RIGHT(SUBSTITUTE(B12,"-",REPT(" ",999)),999))</f>
        <v>2</v>
      </c>
      <c r="G12" s="32" t="s">
        <v>91</v>
      </c>
      <c r="H12" s="0" t="str">
        <f aca="false">"select @warehouseid, @warehouseid, '"&amp;B12&amp;"', '"&amp;B12&amp;"', 'location', '"&amp;D12&amp;"', '"&amp;E12&amp;"', '"&amp;F12&amp;"', '"&amp;G12&amp;"', @groupid union all"</f>
        <v>select @warehouseid, @warehouseid, '305-R3-39-2', '305-R3-39-2', 'location', '3', '39', '2', '192.168.1.191', @groupid union all</v>
      </c>
    </row>
    <row r="13" customFormat="false" ht="13.8" hidden="false" customHeight="false" outlineLevel="0" collapsed="false">
      <c r="A13" s="31" t="n">
        <v>12</v>
      </c>
      <c r="B13" s="31" t="s">
        <v>102</v>
      </c>
      <c r="C13" s="0" t="n">
        <v>305</v>
      </c>
      <c r="D13" s="2" t="n">
        <v>3</v>
      </c>
      <c r="E13" s="2" t="str">
        <f aca="false">MID(B13,FIND("-",B13,FIND("-",B13)+1)+1,
    FIND("-",B13,FIND("-",B13,FIND("-",B13)+1)+1)
  -FIND("-",B13,FIND("-",B13)+1)-1)</f>
        <v>39</v>
      </c>
      <c r="F13" s="2" t="str">
        <f aca="false">TRIM(RIGHT(SUBSTITUTE(B13,"-",REPT(" ",999)),999))</f>
        <v>3</v>
      </c>
      <c r="G13" s="32" t="s">
        <v>91</v>
      </c>
      <c r="H13" s="0" t="str">
        <f aca="false">"select @warehouseid, @warehouseid, '"&amp;B13&amp;"', '"&amp;B13&amp;"', 'location', '"&amp;D13&amp;"', '"&amp;E13&amp;"', '"&amp;F13&amp;"', '"&amp;G13&amp;"', @groupid union all"</f>
        <v>select @warehouseid, @warehouseid, '305-R3-39-3', '305-R3-39-3', 'location', '3', '39', '3', '192.168.1.191', @groupid union all</v>
      </c>
    </row>
    <row r="14" customFormat="false" ht="13.8" hidden="false" customHeight="false" outlineLevel="0" collapsed="false">
      <c r="A14" s="31" t="n">
        <v>13</v>
      </c>
      <c r="B14" s="31" t="s">
        <v>103</v>
      </c>
      <c r="C14" s="0" t="n">
        <v>305</v>
      </c>
      <c r="D14" s="2" t="n">
        <v>3</v>
      </c>
      <c r="E14" s="2" t="str">
        <f aca="false">MID(B14,FIND("-",B14,FIND("-",B14)+1)+1,
    FIND("-",B14,FIND("-",B14,FIND("-",B14)+1)+1)
  -FIND("-",B14,FIND("-",B14)+1)-1)</f>
        <v>40</v>
      </c>
      <c r="F14" s="2" t="str">
        <f aca="false">TRIM(RIGHT(SUBSTITUTE(B14,"-",REPT(" ",999)),999))</f>
        <v>1</v>
      </c>
      <c r="G14" s="32" t="s">
        <v>91</v>
      </c>
      <c r="H14" s="0" t="str">
        <f aca="false">"select @warehouseid, @warehouseid, '"&amp;B14&amp;"', '"&amp;B14&amp;"', 'location', '"&amp;D14&amp;"', '"&amp;E14&amp;"', '"&amp;F14&amp;"', '"&amp;G14&amp;"', @groupid union all"</f>
        <v>select @warehouseid, @warehouseid, '305-R3-40-1', '305-R3-40-1', 'location', '3', '40', '1', '192.168.1.191', @groupid union all</v>
      </c>
    </row>
    <row r="15" customFormat="false" ht="13.8" hidden="false" customHeight="false" outlineLevel="0" collapsed="false">
      <c r="A15" s="31" t="n">
        <v>14</v>
      </c>
      <c r="B15" s="31" t="s">
        <v>104</v>
      </c>
      <c r="C15" s="0" t="n">
        <v>305</v>
      </c>
      <c r="D15" s="2" t="n">
        <v>3</v>
      </c>
      <c r="E15" s="2" t="str">
        <f aca="false">MID(B15,FIND("-",B15,FIND("-",B15)+1)+1,
    FIND("-",B15,FIND("-",B15,FIND("-",B15)+1)+1)
  -FIND("-",B15,FIND("-",B15)+1)-1)</f>
        <v>40</v>
      </c>
      <c r="F15" s="2" t="str">
        <f aca="false">TRIM(RIGHT(SUBSTITUTE(B15,"-",REPT(" ",999)),999))</f>
        <v>2</v>
      </c>
      <c r="G15" s="32" t="s">
        <v>91</v>
      </c>
      <c r="H15" s="0" t="str">
        <f aca="false">"select @warehouseid, @warehouseid, '"&amp;B15&amp;"', '"&amp;B15&amp;"', 'location', '"&amp;D15&amp;"', '"&amp;E15&amp;"', '"&amp;F15&amp;"', '"&amp;G15&amp;"', @groupid union all"</f>
        <v>select @warehouseid, @warehouseid, '305-R3-40-2', '305-R3-40-2', 'location', '3', '40', '2', '192.168.1.191', @groupid union all</v>
      </c>
    </row>
    <row r="16" customFormat="false" ht="13.8" hidden="false" customHeight="false" outlineLevel="0" collapsed="false">
      <c r="A16" s="31" t="n">
        <v>15</v>
      </c>
      <c r="B16" s="31" t="s">
        <v>105</v>
      </c>
      <c r="C16" s="0" t="n">
        <v>305</v>
      </c>
      <c r="D16" s="2" t="n">
        <v>3</v>
      </c>
      <c r="E16" s="2" t="str">
        <f aca="false">MID(B16,FIND("-",B16,FIND("-",B16)+1)+1,
    FIND("-",B16,FIND("-",B16,FIND("-",B16)+1)+1)
  -FIND("-",B16,FIND("-",B16)+1)-1)</f>
        <v>40</v>
      </c>
      <c r="F16" s="2" t="str">
        <f aca="false">TRIM(RIGHT(SUBSTITUTE(B16,"-",REPT(" ",999)),999))</f>
        <v>3</v>
      </c>
      <c r="G16" s="32" t="s">
        <v>91</v>
      </c>
      <c r="H16" s="0" t="str">
        <f aca="false">"select @warehouseid, @warehouseid, '"&amp;B16&amp;"', '"&amp;B16&amp;"', 'location', '"&amp;D16&amp;"', '"&amp;E16&amp;"', '"&amp;F16&amp;"', '"&amp;G16&amp;"', @groupid union all"</f>
        <v>select @warehouseid, @warehouseid, '305-R3-40-3', '305-R3-40-3', 'location', '3', '40', '3', '192.168.1.191', @groupid union all</v>
      </c>
    </row>
    <row r="17" customFormat="false" ht="13.8" hidden="false" customHeight="false" outlineLevel="0" collapsed="false">
      <c r="A17" s="31" t="n">
        <v>16</v>
      </c>
      <c r="B17" s="31" t="s">
        <v>106</v>
      </c>
      <c r="C17" s="0" t="n">
        <v>305</v>
      </c>
      <c r="D17" s="2" t="n">
        <v>3</v>
      </c>
      <c r="E17" s="2" t="str">
        <f aca="false">MID(B17,FIND("-",B17,FIND("-",B17)+1)+1,
    FIND("-",B17,FIND("-",B17,FIND("-",B17)+1)+1)
  -FIND("-",B17,FIND("-",B17)+1)-1)</f>
        <v>41</v>
      </c>
      <c r="F17" s="2" t="str">
        <f aca="false">TRIM(RIGHT(SUBSTITUTE(B17,"-",REPT(" ",999)),999))</f>
        <v>1</v>
      </c>
      <c r="G17" s="32" t="s">
        <v>91</v>
      </c>
      <c r="H17" s="0" t="str">
        <f aca="false">"select @warehouseid, @warehouseid, '"&amp;B17&amp;"', '"&amp;B17&amp;"', 'location', '"&amp;D17&amp;"', '"&amp;E17&amp;"', '"&amp;F17&amp;"', '"&amp;G17&amp;"', @groupid union all"</f>
        <v>select @warehouseid, @warehouseid, '305-R3-41-1', '305-R3-41-1', 'location', '3', '41', '1', '192.168.1.191', @groupid union all</v>
      </c>
    </row>
    <row r="18" customFormat="false" ht="13.8" hidden="false" customHeight="false" outlineLevel="0" collapsed="false">
      <c r="A18" s="31" t="n">
        <v>17</v>
      </c>
      <c r="B18" s="31" t="s">
        <v>107</v>
      </c>
      <c r="C18" s="0" t="n">
        <v>305</v>
      </c>
      <c r="D18" s="2" t="n">
        <v>3</v>
      </c>
      <c r="E18" s="2" t="str">
        <f aca="false">MID(B18,FIND("-",B18,FIND("-",B18)+1)+1,
    FIND("-",B18,FIND("-",B18,FIND("-",B18)+1)+1)
  -FIND("-",B18,FIND("-",B18)+1)-1)</f>
        <v>41</v>
      </c>
      <c r="F18" s="2" t="str">
        <f aca="false">TRIM(RIGHT(SUBSTITUTE(B18,"-",REPT(" ",999)),999))</f>
        <v>2</v>
      </c>
      <c r="G18" s="32" t="s">
        <v>91</v>
      </c>
      <c r="H18" s="0" t="str">
        <f aca="false">"select @warehouseid, @warehouseid, '"&amp;B18&amp;"', '"&amp;B18&amp;"', 'location', '"&amp;D18&amp;"', '"&amp;E18&amp;"', '"&amp;F18&amp;"', '"&amp;G18&amp;"', @groupid union all"</f>
        <v>select @warehouseid, @warehouseid, '305-R3-41-2', '305-R3-41-2', 'location', '3', '41', '2', '192.168.1.191', @groupid union all</v>
      </c>
    </row>
    <row r="19" customFormat="false" ht="13.8" hidden="false" customHeight="false" outlineLevel="0" collapsed="false">
      <c r="A19" s="31" t="n">
        <v>18</v>
      </c>
      <c r="B19" s="31" t="s">
        <v>108</v>
      </c>
      <c r="C19" s="0" t="n">
        <v>305</v>
      </c>
      <c r="D19" s="2" t="n">
        <v>3</v>
      </c>
      <c r="E19" s="2" t="str">
        <f aca="false">MID(B19,FIND("-",B19,FIND("-",B19)+1)+1,
    FIND("-",B19,FIND("-",B19,FIND("-",B19)+1)+1)
  -FIND("-",B19,FIND("-",B19)+1)-1)</f>
        <v>41</v>
      </c>
      <c r="F19" s="2" t="str">
        <f aca="false">TRIM(RIGHT(SUBSTITUTE(B19,"-",REPT(" ",999)),999))</f>
        <v>3</v>
      </c>
      <c r="G19" s="32" t="s">
        <v>91</v>
      </c>
      <c r="H19" s="0" t="str">
        <f aca="false">"select @warehouseid, @warehouseid, '"&amp;B19&amp;"', '"&amp;B19&amp;"', 'location', '"&amp;D19&amp;"', '"&amp;E19&amp;"', '"&amp;F19&amp;"', '"&amp;G19&amp;"', @groupid union all"</f>
        <v>select @warehouseid, @warehouseid, '305-R3-41-3', '305-R3-41-3', 'location', '3', '41', '3', '192.168.1.191', @groupid union all</v>
      </c>
    </row>
    <row r="20" customFormat="false" ht="13.8" hidden="false" customHeight="false" outlineLevel="0" collapsed="false">
      <c r="A20" s="31" t="n">
        <v>19</v>
      </c>
      <c r="B20" s="31" t="s">
        <v>109</v>
      </c>
      <c r="C20" s="0" t="n">
        <v>305</v>
      </c>
      <c r="D20" s="2" t="n">
        <v>3</v>
      </c>
      <c r="E20" s="2" t="str">
        <f aca="false">MID(B20,FIND("-",B20,FIND("-",B20)+1)+1,
    FIND("-",B20,FIND("-",B20,FIND("-",B20)+1)+1)
  -FIND("-",B20,FIND("-",B20)+1)-1)</f>
        <v>42</v>
      </c>
      <c r="F20" s="2" t="str">
        <f aca="false">TRIM(RIGHT(SUBSTITUTE(B20,"-",REPT(" ",999)),999))</f>
        <v>1</v>
      </c>
      <c r="G20" s="32" t="s">
        <v>91</v>
      </c>
      <c r="H20" s="0" t="str">
        <f aca="false">"select @warehouseid, @warehouseid, '"&amp;B20&amp;"', '"&amp;B20&amp;"', 'location', '"&amp;D20&amp;"', '"&amp;E20&amp;"', '"&amp;F20&amp;"', '"&amp;G20&amp;"', @groupid union all"</f>
        <v>select @warehouseid, @warehouseid, '305-R3-42-1', '305-R3-42-1', 'location', '3', '42', '1', '192.168.1.191', @groupid union all</v>
      </c>
    </row>
    <row r="21" customFormat="false" ht="13.8" hidden="false" customHeight="false" outlineLevel="0" collapsed="false">
      <c r="A21" s="31" t="n">
        <v>20</v>
      </c>
      <c r="B21" s="31" t="s">
        <v>110</v>
      </c>
      <c r="C21" s="0" t="n">
        <v>305</v>
      </c>
      <c r="D21" s="2" t="n">
        <v>3</v>
      </c>
      <c r="E21" s="2" t="str">
        <f aca="false">MID(B21,FIND("-",B21,FIND("-",B21)+1)+1,
    FIND("-",B21,FIND("-",B21,FIND("-",B21)+1)+1)
  -FIND("-",B21,FIND("-",B21)+1)-1)</f>
        <v>42</v>
      </c>
      <c r="F21" s="2" t="str">
        <f aca="false">TRIM(RIGHT(SUBSTITUTE(B21,"-",REPT(" ",999)),999))</f>
        <v>2</v>
      </c>
      <c r="G21" s="32" t="s">
        <v>91</v>
      </c>
      <c r="H21" s="0" t="str">
        <f aca="false">"select @warehouseid, @warehouseid, '"&amp;B21&amp;"', '"&amp;B21&amp;"', 'location', '"&amp;D21&amp;"', '"&amp;E21&amp;"', '"&amp;F21&amp;"', '"&amp;G21&amp;"', @groupid union all"</f>
        <v>select @warehouseid, @warehouseid, '305-R3-42-2', '305-R3-42-2', 'location', '3', '42', '2', '192.168.1.191', @groupid union all</v>
      </c>
    </row>
    <row r="22" customFormat="false" ht="13.8" hidden="false" customHeight="false" outlineLevel="0" collapsed="false">
      <c r="A22" s="31" t="n">
        <v>21</v>
      </c>
      <c r="B22" s="31" t="s">
        <v>111</v>
      </c>
      <c r="C22" s="0" t="n">
        <v>305</v>
      </c>
      <c r="D22" s="2" t="n">
        <v>3</v>
      </c>
      <c r="E22" s="2" t="str">
        <f aca="false">MID(B22,FIND("-",B22,FIND("-",B22)+1)+1,
    FIND("-",B22,FIND("-",B22,FIND("-",B22)+1)+1)
  -FIND("-",B22,FIND("-",B22)+1)-1)</f>
        <v>42</v>
      </c>
      <c r="F22" s="2" t="str">
        <f aca="false">TRIM(RIGHT(SUBSTITUTE(B22,"-",REPT(" ",999)),999))</f>
        <v>3</v>
      </c>
      <c r="G22" s="32" t="s">
        <v>91</v>
      </c>
      <c r="H22" s="0" t="str">
        <f aca="false">"select @warehouseid, @warehouseid, '"&amp;B22&amp;"', '"&amp;B22&amp;"', 'location', '"&amp;D22&amp;"', '"&amp;E22&amp;"', '"&amp;F22&amp;"', '"&amp;G22&amp;"', @groupid union all"</f>
        <v>select @warehouseid, @warehouseid, '305-R3-42-3', '305-R3-42-3', 'location', '3', '42', '3', '192.168.1.191', @groupid union all</v>
      </c>
    </row>
    <row r="23" customFormat="false" ht="13.8" hidden="false" customHeight="false" outlineLevel="0" collapsed="false">
      <c r="A23" s="31" t="n">
        <v>22</v>
      </c>
      <c r="B23" s="31" t="s">
        <v>112</v>
      </c>
      <c r="C23" s="0" t="n">
        <v>305</v>
      </c>
      <c r="D23" s="2" t="n">
        <v>3</v>
      </c>
      <c r="E23" s="2" t="str">
        <f aca="false">MID(B23,FIND("-",B23,FIND("-",B23)+1)+1,
    FIND("-",B23,FIND("-",B23,FIND("-",B23)+1)+1)
  -FIND("-",B23,FIND("-",B23)+1)-1)</f>
        <v>43</v>
      </c>
      <c r="F23" s="2" t="str">
        <f aca="false">TRIM(RIGHT(SUBSTITUTE(B23,"-",REPT(" ",999)),999))</f>
        <v>1</v>
      </c>
      <c r="G23" s="32" t="s">
        <v>91</v>
      </c>
      <c r="H23" s="0" t="str">
        <f aca="false">"select @warehouseid, @warehouseid, '"&amp;B23&amp;"', '"&amp;B23&amp;"', 'location', '"&amp;D23&amp;"', '"&amp;E23&amp;"', '"&amp;F23&amp;"', '"&amp;G23&amp;"', @groupid union all"</f>
        <v>select @warehouseid, @warehouseid, '305-R3-43-1', '305-R3-43-1', 'location', '3', '43', '1', '192.168.1.191', @groupid union all</v>
      </c>
    </row>
    <row r="24" customFormat="false" ht="13.8" hidden="false" customHeight="false" outlineLevel="0" collapsed="false">
      <c r="A24" s="31" t="n">
        <v>23</v>
      </c>
      <c r="B24" s="31" t="s">
        <v>113</v>
      </c>
      <c r="C24" s="0" t="n">
        <v>305</v>
      </c>
      <c r="D24" s="2" t="n">
        <v>3</v>
      </c>
      <c r="E24" s="2" t="str">
        <f aca="false">MID(B24,FIND("-",B24,FIND("-",B24)+1)+1,
    FIND("-",B24,FIND("-",B24,FIND("-",B24)+1)+1)
  -FIND("-",B24,FIND("-",B24)+1)-1)</f>
        <v>43</v>
      </c>
      <c r="F24" s="2" t="str">
        <f aca="false">TRIM(RIGHT(SUBSTITUTE(B24,"-",REPT(" ",999)),999))</f>
        <v>2</v>
      </c>
      <c r="G24" s="32" t="s">
        <v>91</v>
      </c>
      <c r="H24" s="0" t="str">
        <f aca="false">"select @warehouseid, @warehouseid, '"&amp;B24&amp;"', '"&amp;B24&amp;"', 'location', '"&amp;D24&amp;"', '"&amp;E24&amp;"', '"&amp;F24&amp;"', '"&amp;G24&amp;"', @groupid union all"</f>
        <v>select @warehouseid, @warehouseid, '305-R3-43-2', '305-R3-43-2', 'location', '3', '43', '2', '192.168.1.191', @groupid union all</v>
      </c>
    </row>
    <row r="25" customFormat="false" ht="13.8" hidden="false" customHeight="false" outlineLevel="0" collapsed="false">
      <c r="A25" s="31" t="n">
        <v>24</v>
      </c>
      <c r="B25" s="31" t="s">
        <v>114</v>
      </c>
      <c r="C25" s="0" t="n">
        <v>305</v>
      </c>
      <c r="D25" s="2" t="n">
        <v>3</v>
      </c>
      <c r="E25" s="2" t="str">
        <f aca="false">MID(B25,FIND("-",B25,FIND("-",B25)+1)+1,
    FIND("-",B25,FIND("-",B25,FIND("-",B25)+1)+1)
  -FIND("-",B25,FIND("-",B25)+1)-1)</f>
        <v>43</v>
      </c>
      <c r="F25" s="2" t="str">
        <f aca="false">TRIM(RIGHT(SUBSTITUTE(B25,"-",REPT(" ",999)),999))</f>
        <v>3</v>
      </c>
      <c r="G25" s="32" t="s">
        <v>91</v>
      </c>
      <c r="H25" s="0" t="str">
        <f aca="false">"select @warehouseid, @warehouseid, '"&amp;B25&amp;"', '"&amp;B25&amp;"', 'location', '"&amp;D25&amp;"', '"&amp;E25&amp;"', '"&amp;F25&amp;"', '"&amp;G25&amp;"', @groupid union all"</f>
        <v>select @warehouseid, @warehouseid, '305-R3-43-3', '305-R3-43-3', 'location', '3', '43', '3', '192.168.1.191', @groupid union all</v>
      </c>
    </row>
    <row r="26" customFormat="false" ht="13.8" hidden="false" customHeight="false" outlineLevel="0" collapsed="false">
      <c r="A26" s="31" t="n">
        <v>25</v>
      </c>
      <c r="B26" s="31" t="s">
        <v>115</v>
      </c>
      <c r="C26" s="0" t="n">
        <v>305</v>
      </c>
      <c r="D26" s="2" t="n">
        <v>3</v>
      </c>
      <c r="E26" s="2" t="str">
        <f aca="false">MID(B26,FIND("-",B26,FIND("-",B26)+1)+1,
    FIND("-",B26,FIND("-",B26,FIND("-",B26)+1)+1)
  -FIND("-",B26,FIND("-",B26)+1)-1)</f>
        <v>44</v>
      </c>
      <c r="F26" s="2" t="str">
        <f aca="false">TRIM(RIGHT(SUBSTITUTE(B26,"-",REPT(" ",999)),999))</f>
        <v>1</v>
      </c>
      <c r="G26" s="32" t="s">
        <v>91</v>
      </c>
      <c r="H26" s="0" t="str">
        <f aca="false">"select @warehouseid, @warehouseid, '"&amp;B26&amp;"', '"&amp;B26&amp;"', 'location', '"&amp;D26&amp;"', '"&amp;E26&amp;"', '"&amp;F26&amp;"', '"&amp;G26&amp;"', @groupid union all"</f>
        <v>select @warehouseid, @warehouseid, '305-R3-44-1', '305-R3-44-1', 'location', '3', '44', '1', '192.168.1.191', @groupid union all</v>
      </c>
    </row>
    <row r="27" customFormat="false" ht="13.8" hidden="false" customHeight="false" outlineLevel="0" collapsed="false">
      <c r="A27" s="31" t="n">
        <v>26</v>
      </c>
      <c r="B27" s="31" t="s">
        <v>116</v>
      </c>
      <c r="C27" s="0" t="n">
        <v>305</v>
      </c>
      <c r="D27" s="2" t="n">
        <v>3</v>
      </c>
      <c r="E27" s="2" t="str">
        <f aca="false">MID(B27,FIND("-",B27,FIND("-",B27)+1)+1,
    FIND("-",B27,FIND("-",B27,FIND("-",B27)+1)+1)
  -FIND("-",B27,FIND("-",B27)+1)-1)</f>
        <v>44</v>
      </c>
      <c r="F27" s="2" t="str">
        <f aca="false">TRIM(RIGHT(SUBSTITUTE(B27,"-",REPT(" ",999)),999))</f>
        <v>2</v>
      </c>
      <c r="G27" s="32" t="s">
        <v>91</v>
      </c>
      <c r="H27" s="0" t="str">
        <f aca="false">"select @warehouseid, @warehouseid, '"&amp;B27&amp;"', '"&amp;B27&amp;"', 'location', '"&amp;D27&amp;"', '"&amp;E27&amp;"', '"&amp;F27&amp;"', '"&amp;G27&amp;"', @groupid union all"</f>
        <v>select @warehouseid, @warehouseid, '305-R3-44-2', '305-R3-44-2', 'location', '3', '44', '2', '192.168.1.191', @groupid union all</v>
      </c>
    </row>
    <row r="28" customFormat="false" ht="13.8" hidden="false" customHeight="false" outlineLevel="0" collapsed="false">
      <c r="A28" s="31" t="n">
        <v>27</v>
      </c>
      <c r="B28" s="31" t="s">
        <v>117</v>
      </c>
      <c r="C28" s="0" t="n">
        <v>305</v>
      </c>
      <c r="D28" s="2" t="n">
        <v>3</v>
      </c>
      <c r="E28" s="2" t="str">
        <f aca="false">MID(B28,FIND("-",B28,FIND("-",B28)+1)+1,
    FIND("-",B28,FIND("-",B28,FIND("-",B28)+1)+1)
  -FIND("-",B28,FIND("-",B28)+1)-1)</f>
        <v>44</v>
      </c>
      <c r="F28" s="2" t="str">
        <f aca="false">TRIM(RIGHT(SUBSTITUTE(B28,"-",REPT(" ",999)),999))</f>
        <v>3</v>
      </c>
      <c r="G28" s="32" t="s">
        <v>91</v>
      </c>
      <c r="H28" s="0" t="str">
        <f aca="false">"select @warehouseid, @warehouseid, '"&amp;B28&amp;"', '"&amp;B28&amp;"', 'location', '"&amp;D28&amp;"', '"&amp;E28&amp;"', '"&amp;F28&amp;"', '"&amp;G28&amp;"', @groupid union all"</f>
        <v>select @warehouseid, @warehouseid, '305-R3-44-3', '305-R3-44-3', 'location', '3', '44', '3', '192.168.1.191', @groupid union all</v>
      </c>
    </row>
    <row r="29" customFormat="false" ht="13.8" hidden="false" customHeight="false" outlineLevel="0" collapsed="false">
      <c r="A29" s="31" t="n">
        <v>28</v>
      </c>
      <c r="B29" s="31" t="s">
        <v>118</v>
      </c>
      <c r="C29" s="0" t="n">
        <v>305</v>
      </c>
      <c r="D29" s="2" t="n">
        <v>3</v>
      </c>
      <c r="E29" s="2" t="str">
        <f aca="false">MID(B29,FIND("-",B29,FIND("-",B29)+1)+1,
    FIND("-",B29,FIND("-",B29,FIND("-",B29)+1)+1)
  -FIND("-",B29,FIND("-",B29)+1)-1)</f>
        <v>45</v>
      </c>
      <c r="F29" s="2" t="str">
        <f aca="false">TRIM(RIGHT(SUBSTITUTE(B29,"-",REPT(" ",999)),999))</f>
        <v>1</v>
      </c>
      <c r="G29" s="32" t="s">
        <v>91</v>
      </c>
      <c r="H29" s="0" t="str">
        <f aca="false">"select @warehouseid, @warehouseid, '"&amp;B29&amp;"', '"&amp;B29&amp;"', 'location', '"&amp;D29&amp;"', '"&amp;E29&amp;"', '"&amp;F29&amp;"', '"&amp;G29&amp;"', @groupid union all"</f>
        <v>select @warehouseid, @warehouseid, '305-R3-45-1', '305-R3-45-1', 'location', '3', '45', '1', '192.168.1.191', @groupid union all</v>
      </c>
    </row>
    <row r="30" customFormat="false" ht="13.8" hidden="false" customHeight="false" outlineLevel="0" collapsed="false">
      <c r="A30" s="31" t="n">
        <v>29</v>
      </c>
      <c r="B30" s="31" t="s">
        <v>119</v>
      </c>
      <c r="C30" s="0" t="n">
        <v>305</v>
      </c>
      <c r="D30" s="2" t="n">
        <v>3</v>
      </c>
      <c r="E30" s="2" t="str">
        <f aca="false">MID(B30,FIND("-",B30,FIND("-",B30)+1)+1,
    FIND("-",B30,FIND("-",B30,FIND("-",B30)+1)+1)
  -FIND("-",B30,FIND("-",B30)+1)-1)</f>
        <v>45</v>
      </c>
      <c r="F30" s="2" t="str">
        <f aca="false">TRIM(RIGHT(SUBSTITUTE(B30,"-",REPT(" ",999)),999))</f>
        <v>2</v>
      </c>
      <c r="G30" s="32" t="s">
        <v>91</v>
      </c>
      <c r="H30" s="0" t="str">
        <f aca="false">"select @warehouseid, @warehouseid, '"&amp;B30&amp;"', '"&amp;B30&amp;"', 'location', '"&amp;D30&amp;"', '"&amp;E30&amp;"', '"&amp;F30&amp;"', '"&amp;G30&amp;"', @groupid union all"</f>
        <v>select @warehouseid, @warehouseid, '305-R3-45-2', '305-R3-45-2', 'location', '3', '45', '2', '192.168.1.191', @groupid union all</v>
      </c>
    </row>
    <row r="31" customFormat="false" ht="13.8" hidden="false" customHeight="false" outlineLevel="0" collapsed="false">
      <c r="A31" s="31" t="n">
        <v>30</v>
      </c>
      <c r="B31" s="31" t="s">
        <v>120</v>
      </c>
      <c r="C31" s="0" t="n">
        <v>305</v>
      </c>
      <c r="D31" s="2" t="n">
        <v>3</v>
      </c>
      <c r="E31" s="2" t="str">
        <f aca="false">MID(B31,FIND("-",B31,FIND("-",B31)+1)+1,
    FIND("-",B31,FIND("-",B31,FIND("-",B31)+1)+1)
  -FIND("-",B31,FIND("-",B31)+1)-1)</f>
        <v>45</v>
      </c>
      <c r="F31" s="2" t="str">
        <f aca="false">TRIM(RIGHT(SUBSTITUTE(B31,"-",REPT(" ",999)),999))</f>
        <v>3</v>
      </c>
      <c r="G31" s="32" t="s">
        <v>91</v>
      </c>
      <c r="H31" s="0" t="str">
        <f aca="false">"select @warehouseid, @warehouseid, '"&amp;B31&amp;"', '"&amp;B31&amp;"', 'location', '"&amp;D31&amp;"', '"&amp;E31&amp;"', '"&amp;F31&amp;"', '"&amp;G31&amp;"', @groupid union all"</f>
        <v>select @warehouseid, @warehouseid, '305-R3-45-3', '305-R3-45-3', 'location', '3', '45', '3', '192.168.1.191', @groupid union all</v>
      </c>
    </row>
    <row r="32" customFormat="false" ht="13.8" hidden="false" customHeight="false" outlineLevel="0" collapsed="false">
      <c r="A32" s="31" t="n">
        <v>31</v>
      </c>
      <c r="B32" s="31" t="s">
        <v>121</v>
      </c>
      <c r="C32" s="0" t="n">
        <v>305</v>
      </c>
      <c r="D32" s="2" t="n">
        <v>3</v>
      </c>
      <c r="E32" s="2" t="str">
        <f aca="false">MID(B32,FIND("-",B32,FIND("-",B32)+1)+1,
    FIND("-",B32,FIND("-",B32,FIND("-",B32)+1)+1)
  -FIND("-",B32,FIND("-",B32)+1)-1)</f>
        <v>46</v>
      </c>
      <c r="F32" s="2" t="str">
        <f aca="false">TRIM(RIGHT(SUBSTITUTE(B32,"-",REPT(" ",999)),999))</f>
        <v>1</v>
      </c>
      <c r="G32" s="32" t="s">
        <v>91</v>
      </c>
      <c r="H32" s="0" t="str">
        <f aca="false">"select @warehouseid, @warehouseid, '"&amp;B32&amp;"', '"&amp;B32&amp;"', 'location', '"&amp;D32&amp;"', '"&amp;E32&amp;"', '"&amp;F32&amp;"', '"&amp;G32&amp;"', @groupid union all"</f>
        <v>select @warehouseid, @warehouseid, '305-R3-46-1', '305-R3-46-1', 'location', '3', '46', '1', '192.168.1.191', @groupid union all</v>
      </c>
    </row>
    <row r="33" customFormat="false" ht="13.8" hidden="false" customHeight="false" outlineLevel="0" collapsed="false">
      <c r="A33" s="31" t="n">
        <v>32</v>
      </c>
      <c r="B33" s="31" t="s">
        <v>122</v>
      </c>
      <c r="C33" s="0" t="n">
        <v>305</v>
      </c>
      <c r="D33" s="2" t="n">
        <v>3</v>
      </c>
      <c r="E33" s="2" t="str">
        <f aca="false">MID(B33,FIND("-",B33,FIND("-",B33)+1)+1,
    FIND("-",B33,FIND("-",B33,FIND("-",B33)+1)+1)
  -FIND("-",B33,FIND("-",B33)+1)-1)</f>
        <v>46</v>
      </c>
      <c r="F33" s="2" t="str">
        <f aca="false">TRIM(RIGHT(SUBSTITUTE(B33,"-",REPT(" ",999)),999))</f>
        <v>2</v>
      </c>
      <c r="G33" s="32" t="s">
        <v>91</v>
      </c>
      <c r="H33" s="0" t="str">
        <f aca="false">"select @warehouseid, @warehouseid, '"&amp;B33&amp;"', '"&amp;B33&amp;"', 'location', '"&amp;D33&amp;"', '"&amp;E33&amp;"', '"&amp;F33&amp;"', '"&amp;G33&amp;"', @groupid union all"</f>
        <v>select @warehouseid, @warehouseid, '305-R3-46-2', '305-R3-46-2', 'location', '3', '46', '2', '192.168.1.191', @groupid union all</v>
      </c>
    </row>
    <row r="34" customFormat="false" ht="13.8" hidden="false" customHeight="false" outlineLevel="0" collapsed="false">
      <c r="A34" s="31" t="n">
        <v>33</v>
      </c>
      <c r="B34" s="31" t="s">
        <v>123</v>
      </c>
      <c r="C34" s="0" t="n">
        <v>305</v>
      </c>
      <c r="D34" s="2" t="n">
        <v>3</v>
      </c>
      <c r="E34" s="2" t="str">
        <f aca="false">MID(B34,FIND("-",B34,FIND("-",B34)+1)+1,
    FIND("-",B34,FIND("-",B34,FIND("-",B34)+1)+1)
  -FIND("-",B34,FIND("-",B34)+1)-1)</f>
        <v>46</v>
      </c>
      <c r="F34" s="2" t="str">
        <f aca="false">TRIM(RIGHT(SUBSTITUTE(B34,"-",REPT(" ",999)),999))</f>
        <v>3</v>
      </c>
      <c r="G34" s="32" t="s">
        <v>91</v>
      </c>
      <c r="H34" s="0" t="str">
        <f aca="false">"select @warehouseid, @warehouseid, '"&amp;B34&amp;"', '"&amp;B34&amp;"', 'location', '"&amp;D34&amp;"', '"&amp;E34&amp;"', '"&amp;F34&amp;"', '"&amp;G34&amp;"', @groupid union all"</f>
        <v>select @warehouseid, @warehouseid, '305-R3-46-3', '305-R3-46-3', 'location', '3', '46', '3', '192.168.1.191', @groupid union all</v>
      </c>
    </row>
    <row r="35" customFormat="false" ht="13.8" hidden="false" customHeight="false" outlineLevel="0" collapsed="false">
      <c r="A35" s="31" t="n">
        <v>34</v>
      </c>
      <c r="B35" s="31" t="s">
        <v>124</v>
      </c>
      <c r="C35" s="0" t="n">
        <v>305</v>
      </c>
      <c r="D35" s="2" t="n">
        <v>3</v>
      </c>
      <c r="E35" s="2" t="str">
        <f aca="false">MID(B35,FIND("-",B35,FIND("-",B35)+1)+1,
    FIND("-",B35,FIND("-",B35,FIND("-",B35)+1)+1)
  -FIND("-",B35,FIND("-",B35)+1)-1)</f>
        <v>47</v>
      </c>
      <c r="F35" s="2" t="str">
        <f aca="false">TRIM(RIGHT(SUBSTITUTE(B35,"-",REPT(" ",999)),999))</f>
        <v>1</v>
      </c>
      <c r="G35" s="32" t="s">
        <v>91</v>
      </c>
      <c r="H35" s="0" t="str">
        <f aca="false">"select @warehouseid, @warehouseid, '"&amp;B35&amp;"', '"&amp;B35&amp;"', 'location', '"&amp;D35&amp;"', '"&amp;E35&amp;"', '"&amp;F35&amp;"', '"&amp;G35&amp;"', @groupid union all"</f>
        <v>select @warehouseid, @warehouseid, '305-R3-47-1', '305-R3-47-1', 'location', '3', '47', '1', '192.168.1.191', @groupid union all</v>
      </c>
    </row>
    <row r="36" customFormat="false" ht="13.8" hidden="false" customHeight="false" outlineLevel="0" collapsed="false">
      <c r="A36" s="31" t="n">
        <v>35</v>
      </c>
      <c r="B36" s="31" t="s">
        <v>125</v>
      </c>
      <c r="C36" s="0" t="n">
        <v>305</v>
      </c>
      <c r="D36" s="2" t="n">
        <v>3</v>
      </c>
      <c r="E36" s="2" t="str">
        <f aca="false">MID(B36,FIND("-",B36,FIND("-",B36)+1)+1,
    FIND("-",B36,FIND("-",B36,FIND("-",B36)+1)+1)
  -FIND("-",B36,FIND("-",B36)+1)-1)</f>
        <v>47</v>
      </c>
      <c r="F36" s="2" t="str">
        <f aca="false">TRIM(RIGHT(SUBSTITUTE(B36,"-",REPT(" ",999)),999))</f>
        <v>2</v>
      </c>
      <c r="G36" s="32" t="s">
        <v>91</v>
      </c>
      <c r="H36" s="0" t="str">
        <f aca="false">"select @warehouseid, @warehouseid, '"&amp;B36&amp;"', '"&amp;B36&amp;"', 'location', '"&amp;D36&amp;"', '"&amp;E36&amp;"', '"&amp;F36&amp;"', '"&amp;G36&amp;"', @groupid union all"</f>
        <v>select @warehouseid, @warehouseid, '305-R3-47-2', '305-R3-47-2', 'location', '3', '47', '2', '192.168.1.191', @groupid union all</v>
      </c>
    </row>
    <row r="37" customFormat="false" ht="13.8" hidden="false" customHeight="false" outlineLevel="0" collapsed="false">
      <c r="A37" s="31" t="n">
        <v>36</v>
      </c>
      <c r="B37" s="31" t="s">
        <v>126</v>
      </c>
      <c r="C37" s="0" t="n">
        <v>305</v>
      </c>
      <c r="D37" s="2" t="n">
        <v>3</v>
      </c>
      <c r="E37" s="2" t="str">
        <f aca="false">MID(B37,FIND("-",B37,FIND("-",B37)+1)+1,
    FIND("-",B37,FIND("-",B37,FIND("-",B37)+1)+1)
  -FIND("-",B37,FIND("-",B37)+1)-1)</f>
        <v>47</v>
      </c>
      <c r="F37" s="2" t="str">
        <f aca="false">TRIM(RIGHT(SUBSTITUTE(B37,"-",REPT(" ",999)),999))</f>
        <v>3</v>
      </c>
      <c r="G37" s="32" t="s">
        <v>91</v>
      </c>
      <c r="H37" s="0" t="str">
        <f aca="false">"select @warehouseid, @warehouseid, '"&amp;B37&amp;"', '"&amp;B37&amp;"', 'location', '"&amp;D37&amp;"', '"&amp;E37&amp;"', '"&amp;F37&amp;"', '"&amp;G37&amp;"', @groupid union all"</f>
        <v>select @warehouseid, @warehouseid, '305-R3-47-3', '305-R3-47-3', 'location', '3', '47', '3', '192.168.1.191', @groupid union all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Roman,Regular"&amp;12&amp;Kffffff&amp;A</oddHeader>
    <oddFooter>&amp;C&amp;"Times New Roman,Regular"&amp;12&amp;KffffffPage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CCF4C6"/>
    <pageSetUpPr fitToPage="false"/>
  </sheetPr>
  <dimension ref="A1:H13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H130" activeCellId="0" sqref="H130"/>
    </sheetView>
  </sheetViews>
  <sheetFormatPr defaultColWidth="7.66015625" defaultRowHeight="13.8" customHeight="true" zeroHeight="false" outlineLevelRow="0" outlineLevelCol="0"/>
  <cols>
    <col collapsed="false" customWidth="true" hidden="false" outlineLevel="0" max="1" min="1" style="0" width="5.6"/>
    <col collapsed="false" customWidth="true" hidden="false" outlineLevel="0" max="2" min="2" style="0" width="13.81"/>
    <col collapsed="false" customWidth="true" hidden="false" outlineLevel="0" max="7" min="7" style="0" width="18.11"/>
    <col collapsed="false" customWidth="true" hidden="false" outlineLevel="0" max="8" min="8" style="0" width="114.48"/>
  </cols>
  <sheetData>
    <row r="1" customFormat="false" ht="13.8" hidden="false" customHeight="false" outlineLevel="0" collapsed="false">
      <c r="A1" s="30" t="s">
        <v>36</v>
      </c>
      <c r="B1" s="29" t="s">
        <v>127</v>
      </c>
      <c r="C1" s="6" t="s">
        <v>9</v>
      </c>
      <c r="D1" s="6" t="s">
        <v>10</v>
      </c>
      <c r="E1" s="9" t="s">
        <v>11</v>
      </c>
      <c r="F1" s="9" t="s">
        <v>12</v>
      </c>
      <c r="G1" s="9" t="s">
        <v>14</v>
      </c>
    </row>
    <row r="2" customFormat="false" ht="13.8" hidden="false" customHeight="false" outlineLevel="0" collapsed="false">
      <c r="A2" s="30" t="n">
        <v>1</v>
      </c>
      <c r="B2" s="31" t="s">
        <v>128</v>
      </c>
      <c r="C2" s="0" t="n">
        <v>101</v>
      </c>
      <c r="D2" s="2" t="n">
        <v>5</v>
      </c>
      <c r="E2" s="2" t="n">
        <v>1</v>
      </c>
      <c r="F2" s="2" t="str">
        <f aca="false">TRIM(RIGHT(SUBSTITUTE(B2,"-",REPT(" ",999)),999))</f>
        <v>1</v>
      </c>
      <c r="G2" s="32" t="s">
        <v>129</v>
      </c>
      <c r="H2" s="0" t="str">
        <f aca="false">"select @warehouseid, @warehouseid, '"&amp;B2&amp;"', '"&amp;B2&amp;"', 'location', '"&amp;D2&amp;"', '"&amp;E2&amp;"', '"&amp;F2&amp;"', '"&amp;G2&amp;"', @groupid union all"</f>
        <v>select @warehouseid, @warehouseid, '101-R5-01-1', '101-R5-01-1', 'location', '5', '1', '1', '192.168.2.230', @groupid union all</v>
      </c>
    </row>
    <row r="3" customFormat="false" ht="13.8" hidden="false" customHeight="false" outlineLevel="0" collapsed="false">
      <c r="A3" s="30" t="n">
        <v>2</v>
      </c>
      <c r="B3" s="31" t="s">
        <v>130</v>
      </c>
      <c r="C3" s="0" t="n">
        <v>101</v>
      </c>
      <c r="D3" s="2" t="n">
        <v>5</v>
      </c>
      <c r="E3" s="2" t="n">
        <v>1</v>
      </c>
      <c r="F3" s="2" t="str">
        <f aca="false">TRIM(RIGHT(SUBSTITUTE(B3,"-",REPT(" ",999)),999))</f>
        <v>2</v>
      </c>
      <c r="G3" s="32" t="s">
        <v>129</v>
      </c>
      <c r="H3" s="0" t="str">
        <f aca="false">"select @warehouseid, @warehouseid, '"&amp;B3&amp;"', '"&amp;B3&amp;"', 'location', '"&amp;D3&amp;"', '"&amp;E3&amp;"', '"&amp;F3&amp;"', '"&amp;G3&amp;"', @groupid union all"</f>
        <v>select @warehouseid, @warehouseid, '101-R5-01-2', '101-R5-01-2', 'location', '5', '1', '2', '192.168.2.230', @groupid union all</v>
      </c>
    </row>
    <row r="4" customFormat="false" ht="13.8" hidden="false" customHeight="false" outlineLevel="0" collapsed="false">
      <c r="A4" s="30" t="n">
        <v>3</v>
      </c>
      <c r="B4" s="31" t="s">
        <v>131</v>
      </c>
      <c r="C4" s="0" t="n">
        <v>101</v>
      </c>
      <c r="D4" s="2" t="n">
        <v>5</v>
      </c>
      <c r="E4" s="2" t="n">
        <v>1</v>
      </c>
      <c r="F4" s="2" t="str">
        <f aca="false">TRIM(RIGHT(SUBSTITUTE(B4,"-",REPT(" ",999)),999))</f>
        <v>3</v>
      </c>
      <c r="G4" s="32" t="s">
        <v>129</v>
      </c>
      <c r="H4" s="0" t="str">
        <f aca="false">"select @warehouseid, @warehouseid, '"&amp;B4&amp;"', '"&amp;B4&amp;"', 'location', '"&amp;D4&amp;"', '"&amp;E4&amp;"', '"&amp;F4&amp;"', '"&amp;G4&amp;"', @groupid union all"</f>
        <v>select @warehouseid, @warehouseid, '101-R5-01-3', '101-R5-01-3', 'location', '5', '1', '3', '192.168.2.230', @groupid union all</v>
      </c>
    </row>
    <row r="5" customFormat="false" ht="13.8" hidden="false" customHeight="false" outlineLevel="0" collapsed="false">
      <c r="A5" s="30" t="n">
        <v>4</v>
      </c>
      <c r="B5" s="31" t="s">
        <v>132</v>
      </c>
      <c r="C5" s="0" t="n">
        <v>101</v>
      </c>
      <c r="D5" s="2" t="n">
        <v>5</v>
      </c>
      <c r="E5" s="2" t="n">
        <v>2</v>
      </c>
      <c r="F5" s="2" t="str">
        <f aca="false">TRIM(RIGHT(SUBSTITUTE(B5,"-",REPT(" ",999)),999))</f>
        <v>1</v>
      </c>
      <c r="G5" s="32" t="s">
        <v>129</v>
      </c>
      <c r="H5" s="0" t="str">
        <f aca="false">"select @warehouseid, @warehouseid, '"&amp;B5&amp;"', '"&amp;B5&amp;"', 'location', '"&amp;D5&amp;"', '"&amp;E5&amp;"', '"&amp;F5&amp;"', '"&amp;G5&amp;"', @groupid union all"</f>
        <v>select @warehouseid, @warehouseid, '101-R5-02-1', '101-R5-02-1', 'location', '5', '2', '1', '192.168.2.230', @groupid union all</v>
      </c>
    </row>
    <row r="6" customFormat="false" ht="13.8" hidden="false" customHeight="false" outlineLevel="0" collapsed="false">
      <c r="A6" s="30" t="n">
        <v>5</v>
      </c>
      <c r="B6" s="31" t="s">
        <v>133</v>
      </c>
      <c r="C6" s="0" t="n">
        <v>101</v>
      </c>
      <c r="D6" s="2" t="n">
        <v>5</v>
      </c>
      <c r="E6" s="2" t="n">
        <v>2</v>
      </c>
      <c r="F6" s="2" t="str">
        <f aca="false">TRIM(RIGHT(SUBSTITUTE(B6,"-",REPT(" ",999)),999))</f>
        <v>2</v>
      </c>
      <c r="G6" s="32" t="s">
        <v>129</v>
      </c>
      <c r="H6" s="0" t="str">
        <f aca="false">"select @warehouseid, @warehouseid, '"&amp;B6&amp;"', '"&amp;B6&amp;"', 'location', '"&amp;D6&amp;"', '"&amp;E6&amp;"', '"&amp;F6&amp;"', '"&amp;G6&amp;"', @groupid union all"</f>
        <v>select @warehouseid, @warehouseid, '101-R5-02-2', '101-R5-02-2', 'location', '5', '2', '2', '192.168.2.230', @groupid union all</v>
      </c>
    </row>
    <row r="7" customFormat="false" ht="13.8" hidden="false" customHeight="false" outlineLevel="0" collapsed="false">
      <c r="A7" s="30" t="n">
        <v>6</v>
      </c>
      <c r="B7" s="31" t="s">
        <v>134</v>
      </c>
      <c r="C7" s="0" t="n">
        <v>101</v>
      </c>
      <c r="D7" s="2" t="n">
        <v>5</v>
      </c>
      <c r="E7" s="2" t="n">
        <v>2</v>
      </c>
      <c r="F7" s="2" t="str">
        <f aca="false">TRIM(RIGHT(SUBSTITUTE(B7,"-",REPT(" ",999)),999))</f>
        <v>3</v>
      </c>
      <c r="G7" s="32" t="s">
        <v>129</v>
      </c>
      <c r="H7" s="0" t="str">
        <f aca="false">"select @warehouseid, @warehouseid, '"&amp;B7&amp;"', '"&amp;B7&amp;"', 'location', '"&amp;D7&amp;"', '"&amp;E7&amp;"', '"&amp;F7&amp;"', '"&amp;G7&amp;"', @groupid union all"</f>
        <v>select @warehouseid, @warehouseid, '101-R5-02-3', '101-R5-02-3', 'location', '5', '2', '3', '192.168.2.230', @groupid union all</v>
      </c>
    </row>
    <row r="8" customFormat="false" ht="13.8" hidden="false" customHeight="false" outlineLevel="0" collapsed="false">
      <c r="A8" s="30" t="n">
        <v>7</v>
      </c>
      <c r="B8" s="31" t="s">
        <v>135</v>
      </c>
      <c r="C8" s="0" t="n">
        <v>101</v>
      </c>
      <c r="D8" s="2" t="n">
        <v>5</v>
      </c>
      <c r="E8" s="2" t="n">
        <v>3</v>
      </c>
      <c r="F8" s="2" t="str">
        <f aca="false">TRIM(RIGHT(SUBSTITUTE(B8,"-",REPT(" ",999)),999))</f>
        <v>1</v>
      </c>
      <c r="G8" s="32" t="s">
        <v>129</v>
      </c>
      <c r="H8" s="0" t="str">
        <f aca="false">"select @warehouseid, @warehouseid, '"&amp;B8&amp;"', '"&amp;B8&amp;"', 'location', '"&amp;D8&amp;"', '"&amp;E8&amp;"', '"&amp;F8&amp;"', '"&amp;G8&amp;"', @groupid union all"</f>
        <v>select @warehouseid, @warehouseid, '101-R5-03-1', '101-R5-03-1', 'location', '5', '3', '1', '192.168.2.230', @groupid union all</v>
      </c>
    </row>
    <row r="9" customFormat="false" ht="13.8" hidden="false" customHeight="false" outlineLevel="0" collapsed="false">
      <c r="A9" s="30" t="n">
        <v>8</v>
      </c>
      <c r="B9" s="31" t="s">
        <v>136</v>
      </c>
      <c r="C9" s="0" t="n">
        <v>101</v>
      </c>
      <c r="D9" s="2" t="n">
        <v>5</v>
      </c>
      <c r="E9" s="2" t="n">
        <v>3</v>
      </c>
      <c r="F9" s="2" t="str">
        <f aca="false">TRIM(RIGHT(SUBSTITUTE(B9,"-",REPT(" ",999)),999))</f>
        <v>2</v>
      </c>
      <c r="G9" s="32" t="s">
        <v>129</v>
      </c>
      <c r="H9" s="0" t="str">
        <f aca="false">"select @warehouseid, @warehouseid, '"&amp;B9&amp;"', '"&amp;B9&amp;"', 'location', '"&amp;D9&amp;"', '"&amp;E9&amp;"', '"&amp;F9&amp;"', '"&amp;G9&amp;"', @groupid union all"</f>
        <v>select @warehouseid, @warehouseid, '101-R5-03-2', '101-R5-03-2', 'location', '5', '3', '2', '192.168.2.230', @groupid union all</v>
      </c>
    </row>
    <row r="10" customFormat="false" ht="13.8" hidden="false" customHeight="false" outlineLevel="0" collapsed="false">
      <c r="A10" s="30" t="n">
        <v>9</v>
      </c>
      <c r="B10" s="31" t="s">
        <v>137</v>
      </c>
      <c r="C10" s="0" t="n">
        <v>101</v>
      </c>
      <c r="D10" s="2" t="n">
        <v>5</v>
      </c>
      <c r="E10" s="2" t="n">
        <v>3</v>
      </c>
      <c r="F10" s="2" t="str">
        <f aca="false">TRIM(RIGHT(SUBSTITUTE(B10,"-",REPT(" ",999)),999))</f>
        <v>3</v>
      </c>
      <c r="G10" s="32" t="s">
        <v>129</v>
      </c>
      <c r="H10" s="0" t="str">
        <f aca="false">"select @warehouseid, @warehouseid, '"&amp;B10&amp;"', '"&amp;B10&amp;"', 'location', '"&amp;D10&amp;"', '"&amp;E10&amp;"', '"&amp;F10&amp;"', '"&amp;G10&amp;"', @groupid union all"</f>
        <v>select @warehouseid, @warehouseid, '101-R5-03-3', '101-R5-03-3', 'location', '5', '3', '3', '192.168.2.230', @groupid union all</v>
      </c>
    </row>
    <row r="11" customFormat="false" ht="13.8" hidden="false" customHeight="false" outlineLevel="0" collapsed="false">
      <c r="A11" s="30" t="n">
        <v>10</v>
      </c>
      <c r="B11" s="31" t="s">
        <v>138</v>
      </c>
      <c r="C11" s="0" t="n">
        <v>101</v>
      </c>
      <c r="D11" s="2" t="n">
        <v>5</v>
      </c>
      <c r="E11" s="2" t="n">
        <v>4</v>
      </c>
      <c r="F11" s="2" t="str">
        <f aca="false">TRIM(RIGHT(SUBSTITUTE(B11,"-",REPT(" ",999)),999))</f>
        <v>1</v>
      </c>
      <c r="G11" s="32" t="s">
        <v>129</v>
      </c>
      <c r="H11" s="0" t="str">
        <f aca="false">"select @warehouseid, @warehouseid, '"&amp;B11&amp;"', '"&amp;B11&amp;"', 'location', '"&amp;D11&amp;"', '"&amp;E11&amp;"', '"&amp;F11&amp;"', '"&amp;G11&amp;"', @groupid union all"</f>
        <v>select @warehouseid, @warehouseid, '101-R5-04-1', '101-R5-04-1', 'location', '5', '4', '1', '192.168.2.230', @groupid union all</v>
      </c>
    </row>
    <row r="12" customFormat="false" ht="13.8" hidden="false" customHeight="false" outlineLevel="0" collapsed="false">
      <c r="A12" s="30" t="n">
        <v>11</v>
      </c>
      <c r="B12" s="31" t="s">
        <v>139</v>
      </c>
      <c r="C12" s="0" t="n">
        <v>101</v>
      </c>
      <c r="D12" s="2" t="n">
        <v>5</v>
      </c>
      <c r="E12" s="2" t="n">
        <v>4</v>
      </c>
      <c r="F12" s="2" t="str">
        <f aca="false">TRIM(RIGHT(SUBSTITUTE(B12,"-",REPT(" ",999)),999))</f>
        <v>2</v>
      </c>
      <c r="G12" s="32" t="s">
        <v>129</v>
      </c>
      <c r="H12" s="0" t="str">
        <f aca="false">"select @warehouseid, @warehouseid, '"&amp;B12&amp;"', '"&amp;B12&amp;"', 'location', '"&amp;D12&amp;"', '"&amp;E12&amp;"', '"&amp;F12&amp;"', '"&amp;G12&amp;"', @groupid union all"</f>
        <v>select @warehouseid, @warehouseid, '101-R5-04-2', '101-R5-04-2', 'location', '5', '4', '2', '192.168.2.230', @groupid union all</v>
      </c>
    </row>
    <row r="13" customFormat="false" ht="13.8" hidden="false" customHeight="false" outlineLevel="0" collapsed="false">
      <c r="A13" s="30" t="n">
        <v>12</v>
      </c>
      <c r="B13" s="31" t="s">
        <v>140</v>
      </c>
      <c r="C13" s="0" t="n">
        <v>101</v>
      </c>
      <c r="D13" s="2" t="n">
        <v>5</v>
      </c>
      <c r="E13" s="2" t="n">
        <v>4</v>
      </c>
      <c r="F13" s="2" t="str">
        <f aca="false">TRIM(RIGHT(SUBSTITUTE(B13,"-",REPT(" ",999)),999))</f>
        <v>3</v>
      </c>
      <c r="G13" s="32" t="s">
        <v>129</v>
      </c>
      <c r="H13" s="0" t="str">
        <f aca="false">"select @warehouseid, @warehouseid, '"&amp;B13&amp;"', '"&amp;B13&amp;"', 'location', '"&amp;D13&amp;"', '"&amp;E13&amp;"', '"&amp;F13&amp;"', '"&amp;G13&amp;"', @groupid union all"</f>
        <v>select @warehouseid, @warehouseid, '101-R5-04-3', '101-R5-04-3', 'location', '5', '4', '3', '192.168.2.230', @groupid union all</v>
      </c>
    </row>
    <row r="14" customFormat="false" ht="13.8" hidden="false" customHeight="false" outlineLevel="0" collapsed="false">
      <c r="A14" s="30" t="n">
        <v>13</v>
      </c>
      <c r="B14" s="31" t="s">
        <v>141</v>
      </c>
      <c r="C14" s="0" t="n">
        <v>101</v>
      </c>
      <c r="D14" s="2" t="n">
        <v>5</v>
      </c>
      <c r="E14" s="2" t="n">
        <v>5</v>
      </c>
      <c r="F14" s="2" t="str">
        <f aca="false">TRIM(RIGHT(SUBSTITUTE(B14,"-",REPT(" ",999)),999))</f>
        <v>1</v>
      </c>
      <c r="G14" s="32" t="s">
        <v>129</v>
      </c>
      <c r="H14" s="0" t="str">
        <f aca="false">"select @warehouseid, @warehouseid, '"&amp;B14&amp;"', '"&amp;B14&amp;"', 'location', '"&amp;D14&amp;"', '"&amp;E14&amp;"', '"&amp;F14&amp;"', '"&amp;G14&amp;"', @groupid union all"</f>
        <v>select @warehouseid, @warehouseid, '101-R5-05-1', '101-R5-05-1', 'location', '5', '5', '1', '192.168.2.230', @groupid union all</v>
      </c>
    </row>
    <row r="15" customFormat="false" ht="13.8" hidden="false" customHeight="false" outlineLevel="0" collapsed="false">
      <c r="A15" s="30" t="n">
        <v>14</v>
      </c>
      <c r="B15" s="31" t="s">
        <v>142</v>
      </c>
      <c r="C15" s="0" t="n">
        <v>101</v>
      </c>
      <c r="D15" s="2" t="n">
        <v>5</v>
      </c>
      <c r="E15" s="2" t="n">
        <v>5</v>
      </c>
      <c r="F15" s="2" t="str">
        <f aca="false">TRIM(RIGHT(SUBSTITUTE(B15,"-",REPT(" ",999)),999))</f>
        <v>2</v>
      </c>
      <c r="G15" s="32" t="s">
        <v>129</v>
      </c>
      <c r="H15" s="0" t="str">
        <f aca="false">"select @warehouseid, @warehouseid, '"&amp;B15&amp;"', '"&amp;B15&amp;"', 'location', '"&amp;D15&amp;"', '"&amp;E15&amp;"', '"&amp;F15&amp;"', '"&amp;G15&amp;"', @groupid union all"</f>
        <v>select @warehouseid, @warehouseid, '101-R5-05-2', '101-R5-05-2', 'location', '5', '5', '2', '192.168.2.230', @groupid union all</v>
      </c>
    </row>
    <row r="16" customFormat="false" ht="13.8" hidden="false" customHeight="false" outlineLevel="0" collapsed="false">
      <c r="A16" s="30" t="n">
        <v>15</v>
      </c>
      <c r="B16" s="31" t="s">
        <v>143</v>
      </c>
      <c r="C16" s="0" t="n">
        <v>101</v>
      </c>
      <c r="D16" s="2" t="n">
        <v>5</v>
      </c>
      <c r="E16" s="2" t="n">
        <v>5</v>
      </c>
      <c r="F16" s="2" t="str">
        <f aca="false">TRIM(RIGHT(SUBSTITUTE(B16,"-",REPT(" ",999)),999))</f>
        <v>3</v>
      </c>
      <c r="G16" s="32" t="s">
        <v>129</v>
      </c>
      <c r="H16" s="0" t="str">
        <f aca="false">"select @warehouseid, @warehouseid, '"&amp;B16&amp;"', '"&amp;B16&amp;"', 'location', '"&amp;D16&amp;"', '"&amp;E16&amp;"', '"&amp;F16&amp;"', '"&amp;G16&amp;"', @groupid union all"</f>
        <v>select @warehouseid, @warehouseid, '101-R5-05-3', '101-R5-05-3', 'location', '5', '5', '3', '192.168.2.230', @groupid union all</v>
      </c>
    </row>
    <row r="17" customFormat="false" ht="13.8" hidden="false" customHeight="false" outlineLevel="0" collapsed="false">
      <c r="A17" s="30" t="n">
        <v>16</v>
      </c>
      <c r="B17" s="31" t="s">
        <v>144</v>
      </c>
      <c r="C17" s="0" t="n">
        <v>101</v>
      </c>
      <c r="D17" s="2" t="n">
        <v>5</v>
      </c>
      <c r="E17" s="2" t="n">
        <v>6</v>
      </c>
      <c r="F17" s="2" t="str">
        <f aca="false">TRIM(RIGHT(SUBSTITUTE(B17,"-",REPT(" ",999)),999))</f>
        <v>1</v>
      </c>
      <c r="G17" s="32" t="s">
        <v>129</v>
      </c>
      <c r="H17" s="0" t="str">
        <f aca="false">"select @warehouseid, @warehouseid, '"&amp;B17&amp;"', '"&amp;B17&amp;"', 'location', '"&amp;D17&amp;"', '"&amp;E17&amp;"', '"&amp;F17&amp;"', '"&amp;G17&amp;"', @groupid union all"</f>
        <v>select @warehouseid, @warehouseid, '101-R5-06-1', '101-R5-06-1', 'location', '5', '6', '1', '192.168.2.230', @groupid union all</v>
      </c>
    </row>
    <row r="18" customFormat="false" ht="13.8" hidden="false" customHeight="false" outlineLevel="0" collapsed="false">
      <c r="A18" s="30" t="n">
        <v>17</v>
      </c>
      <c r="B18" s="31" t="s">
        <v>145</v>
      </c>
      <c r="C18" s="0" t="n">
        <v>101</v>
      </c>
      <c r="D18" s="2" t="n">
        <v>5</v>
      </c>
      <c r="E18" s="2" t="n">
        <v>6</v>
      </c>
      <c r="F18" s="2" t="str">
        <f aca="false">TRIM(RIGHT(SUBSTITUTE(B18,"-",REPT(" ",999)),999))</f>
        <v>2</v>
      </c>
      <c r="G18" s="32" t="s">
        <v>129</v>
      </c>
      <c r="H18" s="0" t="str">
        <f aca="false">"select @warehouseid, @warehouseid, '"&amp;B18&amp;"', '"&amp;B18&amp;"', 'location', '"&amp;D18&amp;"', '"&amp;E18&amp;"', '"&amp;F18&amp;"', '"&amp;G18&amp;"', @groupid union all"</f>
        <v>select @warehouseid, @warehouseid, '101-R5-06-2', '101-R5-06-2', 'location', '5', '6', '2', '192.168.2.230', @groupid union all</v>
      </c>
    </row>
    <row r="19" customFormat="false" ht="13.8" hidden="false" customHeight="false" outlineLevel="0" collapsed="false">
      <c r="A19" s="30" t="n">
        <v>18</v>
      </c>
      <c r="B19" s="31" t="s">
        <v>146</v>
      </c>
      <c r="C19" s="0" t="n">
        <v>101</v>
      </c>
      <c r="D19" s="2" t="n">
        <v>5</v>
      </c>
      <c r="E19" s="2" t="n">
        <v>6</v>
      </c>
      <c r="F19" s="2" t="str">
        <f aca="false">TRIM(RIGHT(SUBSTITUTE(B19,"-",REPT(" ",999)),999))</f>
        <v>3</v>
      </c>
      <c r="G19" s="32" t="s">
        <v>129</v>
      </c>
      <c r="H19" s="0" t="str">
        <f aca="false">"select @warehouseid, @warehouseid, '"&amp;B19&amp;"', '"&amp;B19&amp;"', 'location', '"&amp;D19&amp;"', '"&amp;E19&amp;"', '"&amp;F19&amp;"', '"&amp;G19&amp;"', @groupid union all"</f>
        <v>select @warehouseid, @warehouseid, '101-R5-06-3', '101-R5-06-3', 'location', '5', '6', '3', '192.168.2.230', @groupid union all</v>
      </c>
    </row>
    <row r="20" customFormat="false" ht="13.8" hidden="false" customHeight="false" outlineLevel="0" collapsed="false">
      <c r="A20" s="30" t="n">
        <v>19</v>
      </c>
      <c r="B20" s="31" t="s">
        <v>147</v>
      </c>
      <c r="C20" s="0" t="n">
        <v>101</v>
      </c>
      <c r="D20" s="2" t="n">
        <v>5</v>
      </c>
      <c r="E20" s="2" t="n">
        <v>7</v>
      </c>
      <c r="F20" s="2" t="str">
        <f aca="false">TRIM(RIGHT(SUBSTITUTE(B20,"-",REPT(" ",999)),999))</f>
        <v>1</v>
      </c>
      <c r="G20" s="32" t="s">
        <v>129</v>
      </c>
      <c r="H20" s="0" t="str">
        <f aca="false">"select @warehouseid, @warehouseid, '"&amp;B20&amp;"', '"&amp;B20&amp;"', 'location', '"&amp;D20&amp;"', '"&amp;E20&amp;"', '"&amp;F20&amp;"', '"&amp;G20&amp;"', @groupid union all"</f>
        <v>select @warehouseid, @warehouseid, '101-R5-07-1', '101-R5-07-1', 'location', '5', '7', '1', '192.168.2.230', @groupid union all</v>
      </c>
    </row>
    <row r="21" customFormat="false" ht="13.8" hidden="false" customHeight="false" outlineLevel="0" collapsed="false">
      <c r="A21" s="30" t="n">
        <v>20</v>
      </c>
      <c r="B21" s="31" t="s">
        <v>148</v>
      </c>
      <c r="C21" s="0" t="n">
        <v>101</v>
      </c>
      <c r="D21" s="2" t="n">
        <v>5</v>
      </c>
      <c r="E21" s="2" t="n">
        <v>7</v>
      </c>
      <c r="F21" s="2" t="str">
        <f aca="false">TRIM(RIGHT(SUBSTITUTE(B21,"-",REPT(" ",999)),999))</f>
        <v>2</v>
      </c>
      <c r="G21" s="32" t="s">
        <v>129</v>
      </c>
      <c r="H21" s="0" t="str">
        <f aca="false">"select @warehouseid, @warehouseid, '"&amp;B21&amp;"', '"&amp;B21&amp;"', 'location', '"&amp;D21&amp;"', '"&amp;E21&amp;"', '"&amp;F21&amp;"', '"&amp;G21&amp;"', @groupid union all"</f>
        <v>select @warehouseid, @warehouseid, '101-R5-07-2', '101-R5-07-2', 'location', '5', '7', '2', '192.168.2.230', @groupid union all</v>
      </c>
    </row>
    <row r="22" customFormat="false" ht="13.8" hidden="false" customHeight="false" outlineLevel="0" collapsed="false">
      <c r="A22" s="30" t="n">
        <v>21</v>
      </c>
      <c r="B22" s="31" t="s">
        <v>149</v>
      </c>
      <c r="C22" s="0" t="n">
        <v>101</v>
      </c>
      <c r="D22" s="2" t="n">
        <v>5</v>
      </c>
      <c r="E22" s="2" t="n">
        <v>7</v>
      </c>
      <c r="F22" s="2" t="str">
        <f aca="false">TRIM(RIGHT(SUBSTITUTE(B22,"-",REPT(" ",999)),999))</f>
        <v>3</v>
      </c>
      <c r="G22" s="32" t="s">
        <v>129</v>
      </c>
      <c r="H22" s="0" t="str">
        <f aca="false">"select @warehouseid, @warehouseid, '"&amp;B22&amp;"', '"&amp;B22&amp;"', 'location', '"&amp;D22&amp;"', '"&amp;E22&amp;"', '"&amp;F22&amp;"', '"&amp;G22&amp;"', @groupid union all"</f>
        <v>select @warehouseid, @warehouseid, '101-R5-07-3', '101-R5-07-3', 'location', '5', '7', '3', '192.168.2.230', @groupid union all</v>
      </c>
    </row>
    <row r="23" customFormat="false" ht="13.8" hidden="false" customHeight="false" outlineLevel="0" collapsed="false">
      <c r="A23" s="30" t="n">
        <v>22</v>
      </c>
      <c r="B23" s="31" t="s">
        <v>150</v>
      </c>
      <c r="C23" s="0" t="n">
        <v>101</v>
      </c>
      <c r="D23" s="2" t="n">
        <v>5</v>
      </c>
      <c r="E23" s="2" t="n">
        <v>8</v>
      </c>
      <c r="F23" s="2" t="str">
        <f aca="false">TRIM(RIGHT(SUBSTITUTE(B23,"-",REPT(" ",999)),999))</f>
        <v>1</v>
      </c>
      <c r="G23" s="32" t="s">
        <v>129</v>
      </c>
      <c r="H23" s="0" t="str">
        <f aca="false">"select @warehouseid, @warehouseid, '"&amp;B23&amp;"', '"&amp;B23&amp;"', 'location', '"&amp;D23&amp;"', '"&amp;E23&amp;"', '"&amp;F23&amp;"', '"&amp;G23&amp;"', @groupid union all"</f>
        <v>select @warehouseid, @warehouseid, '101-R5-08-1', '101-R5-08-1', 'location', '5', '8', '1', '192.168.2.230', @groupid union all</v>
      </c>
    </row>
    <row r="24" customFormat="false" ht="13.8" hidden="false" customHeight="false" outlineLevel="0" collapsed="false">
      <c r="A24" s="30" t="n">
        <v>23</v>
      </c>
      <c r="B24" s="31" t="s">
        <v>151</v>
      </c>
      <c r="C24" s="0" t="n">
        <v>101</v>
      </c>
      <c r="D24" s="2" t="n">
        <v>5</v>
      </c>
      <c r="E24" s="2" t="n">
        <v>8</v>
      </c>
      <c r="F24" s="2" t="str">
        <f aca="false">TRIM(RIGHT(SUBSTITUTE(B24,"-",REPT(" ",999)),999))</f>
        <v>2</v>
      </c>
      <c r="G24" s="32" t="s">
        <v>129</v>
      </c>
      <c r="H24" s="0" t="str">
        <f aca="false">"select @warehouseid, @warehouseid, '"&amp;B24&amp;"', '"&amp;B24&amp;"', 'location', '"&amp;D24&amp;"', '"&amp;E24&amp;"', '"&amp;F24&amp;"', '"&amp;G24&amp;"', @groupid union all"</f>
        <v>select @warehouseid, @warehouseid, '101-R5-08-2', '101-R5-08-2', 'location', '5', '8', '2', '192.168.2.230', @groupid union all</v>
      </c>
    </row>
    <row r="25" customFormat="false" ht="13.8" hidden="false" customHeight="false" outlineLevel="0" collapsed="false">
      <c r="A25" s="30" t="n">
        <v>24</v>
      </c>
      <c r="B25" s="31" t="s">
        <v>152</v>
      </c>
      <c r="C25" s="0" t="n">
        <v>101</v>
      </c>
      <c r="D25" s="2" t="n">
        <v>5</v>
      </c>
      <c r="E25" s="2" t="n">
        <v>8</v>
      </c>
      <c r="F25" s="2" t="str">
        <f aca="false">TRIM(RIGHT(SUBSTITUTE(B25,"-",REPT(" ",999)),999))</f>
        <v>3</v>
      </c>
      <c r="G25" s="32" t="s">
        <v>129</v>
      </c>
      <c r="H25" s="0" t="str">
        <f aca="false">"select @warehouseid, @warehouseid, '"&amp;B25&amp;"', '"&amp;B25&amp;"', 'location', '"&amp;D25&amp;"', '"&amp;E25&amp;"', '"&amp;F25&amp;"', '"&amp;G25&amp;"', @groupid union all"</f>
        <v>select @warehouseid, @warehouseid, '101-R5-08-3', '101-R5-08-3', 'location', '5', '8', '3', '192.168.2.230', @groupid union all</v>
      </c>
    </row>
    <row r="26" customFormat="false" ht="13.8" hidden="false" customHeight="false" outlineLevel="0" collapsed="false">
      <c r="A26" s="30" t="n">
        <v>25</v>
      </c>
      <c r="B26" s="31" t="s">
        <v>153</v>
      </c>
      <c r="C26" s="0" t="n">
        <v>101</v>
      </c>
      <c r="D26" s="2" t="n">
        <v>5</v>
      </c>
      <c r="E26" s="2" t="n">
        <v>9</v>
      </c>
      <c r="F26" s="2" t="str">
        <f aca="false">TRIM(RIGHT(SUBSTITUTE(B26,"-",REPT(" ",999)),999))</f>
        <v>1</v>
      </c>
      <c r="G26" s="32" t="s">
        <v>129</v>
      </c>
      <c r="H26" s="0" t="str">
        <f aca="false">"select @warehouseid, @warehouseid, '"&amp;B26&amp;"', '"&amp;B26&amp;"', 'location', '"&amp;D26&amp;"', '"&amp;E26&amp;"', '"&amp;F26&amp;"', '"&amp;G26&amp;"', @groupid union all"</f>
        <v>select @warehouseid, @warehouseid, '101-R5-09-1', '101-R5-09-1', 'location', '5', '9', '1', '192.168.2.230', @groupid union all</v>
      </c>
    </row>
    <row r="27" customFormat="false" ht="13.8" hidden="false" customHeight="false" outlineLevel="0" collapsed="false">
      <c r="A27" s="30" t="n">
        <v>26</v>
      </c>
      <c r="B27" s="31" t="s">
        <v>154</v>
      </c>
      <c r="C27" s="0" t="n">
        <v>101</v>
      </c>
      <c r="D27" s="2" t="n">
        <v>5</v>
      </c>
      <c r="E27" s="2" t="n">
        <v>9</v>
      </c>
      <c r="F27" s="2" t="str">
        <f aca="false">TRIM(RIGHT(SUBSTITUTE(B27,"-",REPT(" ",999)),999))</f>
        <v>2</v>
      </c>
      <c r="G27" s="32" t="s">
        <v>129</v>
      </c>
      <c r="H27" s="0" t="str">
        <f aca="false">"select @warehouseid, @warehouseid, '"&amp;B27&amp;"', '"&amp;B27&amp;"', 'location', '"&amp;D27&amp;"', '"&amp;E27&amp;"', '"&amp;F27&amp;"', '"&amp;G27&amp;"', @groupid union all"</f>
        <v>select @warehouseid, @warehouseid, '101-R5-09-2', '101-R5-09-2', 'location', '5', '9', '2', '192.168.2.230', @groupid union all</v>
      </c>
    </row>
    <row r="28" customFormat="false" ht="13.8" hidden="false" customHeight="false" outlineLevel="0" collapsed="false">
      <c r="A28" s="30" t="n">
        <v>27</v>
      </c>
      <c r="B28" s="31" t="s">
        <v>155</v>
      </c>
      <c r="C28" s="0" t="n">
        <v>101</v>
      </c>
      <c r="D28" s="2" t="n">
        <v>5</v>
      </c>
      <c r="E28" s="2" t="n">
        <v>9</v>
      </c>
      <c r="F28" s="2" t="str">
        <f aca="false">TRIM(RIGHT(SUBSTITUTE(B28,"-",REPT(" ",999)),999))</f>
        <v>3</v>
      </c>
      <c r="G28" s="32" t="s">
        <v>129</v>
      </c>
      <c r="H28" s="0" t="str">
        <f aca="false">"select @warehouseid, @warehouseid, '"&amp;B28&amp;"', '"&amp;B28&amp;"', 'location', '"&amp;D28&amp;"', '"&amp;E28&amp;"', '"&amp;F28&amp;"', '"&amp;G28&amp;"', @groupid union all"</f>
        <v>select @warehouseid, @warehouseid, '101-R5-09-3', '101-R5-09-3', 'location', '5', '9', '3', '192.168.2.230', @groupid union all</v>
      </c>
    </row>
    <row r="29" customFormat="false" ht="13.8" hidden="false" customHeight="false" outlineLevel="0" collapsed="false">
      <c r="A29" s="30" t="n">
        <v>28</v>
      </c>
      <c r="B29" s="31" t="s">
        <v>156</v>
      </c>
      <c r="C29" s="0" t="n">
        <v>101</v>
      </c>
      <c r="D29" s="2" t="n">
        <v>5</v>
      </c>
      <c r="E29" s="2" t="str">
        <f aca="false">MID(B29,FIND("-",B29,FIND("-",B29)+1)+1,
    FIND("-",B29,FIND("-",B29,FIND("-",B29)+1)+1)
  -FIND("-",B29,FIND("-",B29)+1)-1)</f>
        <v>10</v>
      </c>
      <c r="F29" s="2" t="str">
        <f aca="false">TRIM(RIGHT(SUBSTITUTE(B29,"-",REPT(" ",999)),999))</f>
        <v>1</v>
      </c>
      <c r="G29" s="32" t="s">
        <v>129</v>
      </c>
      <c r="H29" s="0" t="str">
        <f aca="false">"select @warehouseid, @warehouseid, '"&amp;B29&amp;"', '"&amp;B29&amp;"', 'location', '"&amp;D29&amp;"', '"&amp;E29&amp;"', '"&amp;F29&amp;"', '"&amp;G29&amp;"', @groupid union all"</f>
        <v>select @warehouseid, @warehouseid, '101-R5-10-1', '101-R5-10-1', 'location', '5', '10', '1', '192.168.2.230', @groupid union all</v>
      </c>
    </row>
    <row r="30" customFormat="false" ht="13.8" hidden="false" customHeight="false" outlineLevel="0" collapsed="false">
      <c r="A30" s="30" t="n">
        <v>29</v>
      </c>
      <c r="B30" s="31" t="s">
        <v>157</v>
      </c>
      <c r="C30" s="0" t="n">
        <v>101</v>
      </c>
      <c r="D30" s="2" t="n">
        <v>5</v>
      </c>
      <c r="E30" s="2" t="str">
        <f aca="false">MID(B30,FIND("-",B30,FIND("-",B30)+1)+1,
    FIND("-",B30,FIND("-",B30,FIND("-",B30)+1)+1)
  -FIND("-",B30,FIND("-",B30)+1)-1)</f>
        <v>10</v>
      </c>
      <c r="F30" s="2" t="str">
        <f aca="false">TRIM(RIGHT(SUBSTITUTE(B30,"-",REPT(" ",999)),999))</f>
        <v>2</v>
      </c>
      <c r="G30" s="32" t="s">
        <v>129</v>
      </c>
      <c r="H30" s="0" t="str">
        <f aca="false">"select @warehouseid, @warehouseid, '"&amp;B30&amp;"', '"&amp;B30&amp;"', 'location', '"&amp;D30&amp;"', '"&amp;E30&amp;"', '"&amp;F30&amp;"', '"&amp;G30&amp;"', @groupid union all"</f>
        <v>select @warehouseid, @warehouseid, '101-R5-10-2', '101-R5-10-2', 'location', '5', '10', '2', '192.168.2.230', @groupid union all</v>
      </c>
    </row>
    <row r="31" customFormat="false" ht="13.8" hidden="false" customHeight="false" outlineLevel="0" collapsed="false">
      <c r="A31" s="30" t="n">
        <v>30</v>
      </c>
      <c r="B31" s="31" t="s">
        <v>158</v>
      </c>
      <c r="C31" s="0" t="n">
        <v>101</v>
      </c>
      <c r="D31" s="2" t="n">
        <v>5</v>
      </c>
      <c r="E31" s="2" t="str">
        <f aca="false">MID(B31,FIND("-",B31,FIND("-",B31)+1)+1,
    FIND("-",B31,FIND("-",B31,FIND("-",B31)+1)+1)
  -FIND("-",B31,FIND("-",B31)+1)-1)</f>
        <v>10</v>
      </c>
      <c r="F31" s="2" t="str">
        <f aca="false">TRIM(RIGHT(SUBSTITUTE(B31,"-",REPT(" ",999)),999))</f>
        <v>3</v>
      </c>
      <c r="G31" s="32" t="s">
        <v>129</v>
      </c>
      <c r="H31" s="0" t="str">
        <f aca="false">"select @warehouseid, @warehouseid, '"&amp;B31&amp;"', '"&amp;B31&amp;"', 'location', '"&amp;D31&amp;"', '"&amp;E31&amp;"', '"&amp;F31&amp;"', '"&amp;G31&amp;"', @groupid union all"</f>
        <v>select @warehouseid, @warehouseid, '101-R5-10-3', '101-R5-10-3', 'location', '5', '10', '3', '192.168.2.230', @groupid union all</v>
      </c>
    </row>
    <row r="32" customFormat="false" ht="13.8" hidden="false" customHeight="false" outlineLevel="0" collapsed="false">
      <c r="A32" s="30" t="n">
        <v>31</v>
      </c>
      <c r="B32" s="31" t="s">
        <v>159</v>
      </c>
      <c r="C32" s="0" t="n">
        <v>101</v>
      </c>
      <c r="D32" s="2" t="n">
        <v>5</v>
      </c>
      <c r="E32" s="2" t="str">
        <f aca="false">MID(B32,FIND("-",B32,FIND("-",B32)+1)+1,
    FIND("-",B32,FIND("-",B32,FIND("-",B32)+1)+1)
  -FIND("-",B32,FIND("-",B32)+1)-1)</f>
        <v>11</v>
      </c>
      <c r="F32" s="2" t="str">
        <f aca="false">TRIM(RIGHT(SUBSTITUTE(B32,"-",REPT(" ",999)),999))</f>
        <v>1</v>
      </c>
      <c r="G32" s="32" t="s">
        <v>129</v>
      </c>
      <c r="H32" s="0" t="str">
        <f aca="false">"select @warehouseid, @warehouseid, '"&amp;B32&amp;"', '"&amp;B32&amp;"', 'location', '"&amp;D32&amp;"', '"&amp;E32&amp;"', '"&amp;F32&amp;"', '"&amp;G32&amp;"', @groupid union all"</f>
        <v>select @warehouseid, @warehouseid, '101-R5-11-1', '101-R5-11-1', 'location', '5', '11', '1', '192.168.2.230', @groupid union all</v>
      </c>
    </row>
    <row r="33" customFormat="false" ht="13.8" hidden="false" customHeight="false" outlineLevel="0" collapsed="false">
      <c r="A33" s="30" t="n">
        <v>32</v>
      </c>
      <c r="B33" s="31" t="s">
        <v>160</v>
      </c>
      <c r="C33" s="0" t="n">
        <v>101</v>
      </c>
      <c r="D33" s="2" t="n">
        <v>5</v>
      </c>
      <c r="E33" s="2" t="str">
        <f aca="false">MID(B33,FIND("-",B33,FIND("-",B33)+1)+1,
    FIND("-",B33,FIND("-",B33,FIND("-",B33)+1)+1)
  -FIND("-",B33,FIND("-",B33)+1)-1)</f>
        <v>11</v>
      </c>
      <c r="F33" s="2" t="str">
        <f aca="false">TRIM(RIGHT(SUBSTITUTE(B33,"-",REPT(" ",999)),999))</f>
        <v>2</v>
      </c>
      <c r="G33" s="32" t="s">
        <v>129</v>
      </c>
      <c r="H33" s="0" t="str">
        <f aca="false">"select @warehouseid, @warehouseid, '"&amp;B33&amp;"', '"&amp;B33&amp;"', 'location', '"&amp;D33&amp;"', '"&amp;E33&amp;"', '"&amp;F33&amp;"', '"&amp;G33&amp;"', @groupid union all"</f>
        <v>select @warehouseid, @warehouseid, '101-R5-11-2', '101-R5-11-2', 'location', '5', '11', '2', '192.168.2.230', @groupid union all</v>
      </c>
    </row>
    <row r="34" customFormat="false" ht="13.8" hidden="false" customHeight="false" outlineLevel="0" collapsed="false">
      <c r="A34" s="30" t="n">
        <v>33</v>
      </c>
      <c r="B34" s="31" t="s">
        <v>161</v>
      </c>
      <c r="C34" s="0" t="n">
        <v>101</v>
      </c>
      <c r="D34" s="2" t="n">
        <v>5</v>
      </c>
      <c r="E34" s="2" t="str">
        <f aca="false">MID(B34,FIND("-",B34,FIND("-",B34)+1)+1,
    FIND("-",B34,FIND("-",B34,FIND("-",B34)+1)+1)
  -FIND("-",B34,FIND("-",B34)+1)-1)</f>
        <v>11</v>
      </c>
      <c r="F34" s="2" t="str">
        <f aca="false">TRIM(RIGHT(SUBSTITUTE(B34,"-",REPT(" ",999)),999))</f>
        <v>3</v>
      </c>
      <c r="G34" s="32" t="s">
        <v>129</v>
      </c>
      <c r="H34" s="0" t="str">
        <f aca="false">"select @warehouseid, @warehouseid, '"&amp;B34&amp;"', '"&amp;B34&amp;"', 'location', '"&amp;D34&amp;"', '"&amp;E34&amp;"', '"&amp;F34&amp;"', '"&amp;G34&amp;"', @groupid union all"</f>
        <v>select @warehouseid, @warehouseid, '101-R5-11-3', '101-R5-11-3', 'location', '5', '11', '3', '192.168.2.230', @groupid union all</v>
      </c>
    </row>
    <row r="35" customFormat="false" ht="13.8" hidden="false" customHeight="false" outlineLevel="0" collapsed="false">
      <c r="A35" s="30" t="n">
        <v>34</v>
      </c>
      <c r="B35" s="31" t="s">
        <v>162</v>
      </c>
      <c r="C35" s="0" t="n">
        <v>101</v>
      </c>
      <c r="D35" s="2" t="n">
        <v>5</v>
      </c>
      <c r="E35" s="2" t="str">
        <f aca="false">MID(B35,FIND("-",B35,FIND("-",B35)+1)+1,
    FIND("-",B35,FIND("-",B35,FIND("-",B35)+1)+1)
  -FIND("-",B35,FIND("-",B35)+1)-1)</f>
        <v>12</v>
      </c>
      <c r="F35" s="2" t="str">
        <f aca="false">TRIM(RIGHT(SUBSTITUTE(B35,"-",REPT(" ",999)),999))</f>
        <v>1</v>
      </c>
      <c r="G35" s="32" t="s">
        <v>129</v>
      </c>
      <c r="H35" s="0" t="str">
        <f aca="false">"select @warehouseid, @warehouseid, '"&amp;B35&amp;"', '"&amp;B35&amp;"', 'location', '"&amp;D35&amp;"', '"&amp;E35&amp;"', '"&amp;F35&amp;"', '"&amp;G35&amp;"', @groupid union all"</f>
        <v>select @warehouseid, @warehouseid, '101-R5-12-1', '101-R5-12-1', 'location', '5', '12', '1', '192.168.2.230', @groupid union all</v>
      </c>
    </row>
    <row r="36" customFormat="false" ht="13.8" hidden="false" customHeight="false" outlineLevel="0" collapsed="false">
      <c r="A36" s="30" t="n">
        <v>35</v>
      </c>
      <c r="B36" s="31" t="s">
        <v>163</v>
      </c>
      <c r="C36" s="0" t="n">
        <v>101</v>
      </c>
      <c r="D36" s="2" t="n">
        <v>5</v>
      </c>
      <c r="E36" s="2" t="str">
        <f aca="false">MID(B36,FIND("-",B36,FIND("-",B36)+1)+1,
    FIND("-",B36,FIND("-",B36,FIND("-",B36)+1)+1)
  -FIND("-",B36,FIND("-",B36)+1)-1)</f>
        <v>12</v>
      </c>
      <c r="F36" s="2" t="str">
        <f aca="false">TRIM(RIGHT(SUBSTITUTE(B36,"-",REPT(" ",999)),999))</f>
        <v>2</v>
      </c>
      <c r="G36" s="32" t="s">
        <v>129</v>
      </c>
      <c r="H36" s="0" t="str">
        <f aca="false">"select @warehouseid, @warehouseid, '"&amp;B36&amp;"', '"&amp;B36&amp;"', 'location', '"&amp;D36&amp;"', '"&amp;E36&amp;"', '"&amp;F36&amp;"', '"&amp;G36&amp;"', @groupid union all"</f>
        <v>select @warehouseid, @warehouseid, '101-R5-12-2', '101-R5-12-2', 'location', '5', '12', '2', '192.168.2.230', @groupid union all</v>
      </c>
    </row>
    <row r="37" customFormat="false" ht="13.8" hidden="false" customHeight="false" outlineLevel="0" collapsed="false">
      <c r="A37" s="30" t="n">
        <v>36</v>
      </c>
      <c r="B37" s="31" t="s">
        <v>164</v>
      </c>
      <c r="C37" s="0" t="n">
        <v>101</v>
      </c>
      <c r="D37" s="2" t="n">
        <v>5</v>
      </c>
      <c r="E37" s="2" t="str">
        <f aca="false">MID(B37,FIND("-",B37,FIND("-",B37)+1)+1,
    FIND("-",B37,FIND("-",B37,FIND("-",B37)+1)+1)
  -FIND("-",B37,FIND("-",B37)+1)-1)</f>
        <v>12</v>
      </c>
      <c r="F37" s="2" t="str">
        <f aca="false">TRIM(RIGHT(SUBSTITUTE(B37,"-",REPT(" ",999)),999))</f>
        <v>3</v>
      </c>
      <c r="G37" s="32" t="s">
        <v>129</v>
      </c>
      <c r="H37" s="0" t="str">
        <f aca="false">"select @warehouseid, @warehouseid, '"&amp;B37&amp;"', '"&amp;B37&amp;"', 'location', '"&amp;D37&amp;"', '"&amp;E37&amp;"', '"&amp;F37&amp;"', '"&amp;G37&amp;"', @groupid union all"</f>
        <v>select @warehouseid, @warehouseid, '101-R5-12-3', '101-R5-12-3', 'location', '5', '12', '3', '192.168.2.230', @groupid union all</v>
      </c>
    </row>
    <row r="38" customFormat="false" ht="13.8" hidden="false" customHeight="false" outlineLevel="0" collapsed="false">
      <c r="A38" s="30" t="n">
        <v>37</v>
      </c>
      <c r="B38" s="31" t="s">
        <v>165</v>
      </c>
      <c r="C38" s="0" t="n">
        <v>101</v>
      </c>
      <c r="D38" s="2" t="n">
        <v>5</v>
      </c>
      <c r="E38" s="2" t="str">
        <f aca="false">MID(B38,FIND("-",B38,FIND("-",B38)+1)+1,
    FIND("-",B38,FIND("-",B38,FIND("-",B38)+1)+1)
  -FIND("-",B38,FIND("-",B38)+1)-1)</f>
        <v>13</v>
      </c>
      <c r="F38" s="2" t="str">
        <f aca="false">TRIM(RIGHT(SUBSTITUTE(B38,"-",REPT(" ",999)),999))</f>
        <v>1</v>
      </c>
      <c r="G38" s="32" t="s">
        <v>129</v>
      </c>
      <c r="H38" s="0" t="str">
        <f aca="false">"select @warehouseid, @warehouseid, '"&amp;B38&amp;"', '"&amp;B38&amp;"', 'location', '"&amp;D38&amp;"', '"&amp;E38&amp;"', '"&amp;F38&amp;"', '"&amp;G38&amp;"', @groupid union all"</f>
        <v>select @warehouseid, @warehouseid, '101-R5-13-1', '101-R5-13-1', 'location', '5', '13', '1', '192.168.2.230', @groupid union all</v>
      </c>
    </row>
    <row r="39" customFormat="false" ht="13.8" hidden="false" customHeight="false" outlineLevel="0" collapsed="false">
      <c r="A39" s="30" t="n">
        <v>38</v>
      </c>
      <c r="B39" s="31" t="s">
        <v>166</v>
      </c>
      <c r="C39" s="0" t="n">
        <v>101</v>
      </c>
      <c r="D39" s="2" t="n">
        <v>5</v>
      </c>
      <c r="E39" s="2" t="str">
        <f aca="false">MID(B39,FIND("-",B39,FIND("-",B39)+1)+1,
    FIND("-",B39,FIND("-",B39,FIND("-",B39)+1)+1)
  -FIND("-",B39,FIND("-",B39)+1)-1)</f>
        <v>13</v>
      </c>
      <c r="F39" s="2" t="str">
        <f aca="false">TRIM(RIGHT(SUBSTITUTE(B39,"-",REPT(" ",999)),999))</f>
        <v>2</v>
      </c>
      <c r="G39" s="32" t="s">
        <v>129</v>
      </c>
      <c r="H39" s="0" t="str">
        <f aca="false">"select @warehouseid, @warehouseid, '"&amp;B39&amp;"', '"&amp;B39&amp;"', 'location', '"&amp;D39&amp;"', '"&amp;E39&amp;"', '"&amp;F39&amp;"', '"&amp;G39&amp;"', @groupid union all"</f>
        <v>select @warehouseid, @warehouseid, '101-R5-13-2', '101-R5-13-2', 'location', '5', '13', '2', '192.168.2.230', @groupid union all</v>
      </c>
    </row>
    <row r="40" customFormat="false" ht="13.8" hidden="false" customHeight="false" outlineLevel="0" collapsed="false">
      <c r="A40" s="30" t="n">
        <v>39</v>
      </c>
      <c r="B40" s="31" t="s">
        <v>167</v>
      </c>
      <c r="C40" s="0" t="n">
        <v>101</v>
      </c>
      <c r="D40" s="2" t="n">
        <v>5</v>
      </c>
      <c r="E40" s="2" t="str">
        <f aca="false">MID(B40,FIND("-",B40,FIND("-",B40)+1)+1,
    FIND("-",B40,FIND("-",B40,FIND("-",B40)+1)+1)
  -FIND("-",B40,FIND("-",B40)+1)-1)</f>
        <v>13</v>
      </c>
      <c r="F40" s="2" t="str">
        <f aca="false">TRIM(RIGHT(SUBSTITUTE(B40,"-",REPT(" ",999)),999))</f>
        <v>3</v>
      </c>
      <c r="G40" s="32" t="s">
        <v>129</v>
      </c>
      <c r="H40" s="0" t="str">
        <f aca="false">"select @warehouseid, @warehouseid, '"&amp;B40&amp;"', '"&amp;B40&amp;"', 'location', '"&amp;D40&amp;"', '"&amp;E40&amp;"', '"&amp;F40&amp;"', '"&amp;G40&amp;"', @groupid union all"</f>
        <v>select @warehouseid, @warehouseid, '101-R5-13-3', '101-R5-13-3', 'location', '5', '13', '3', '192.168.2.230', @groupid union all</v>
      </c>
    </row>
    <row r="41" customFormat="false" ht="13.8" hidden="false" customHeight="false" outlineLevel="0" collapsed="false">
      <c r="A41" s="30" t="n">
        <v>40</v>
      </c>
      <c r="B41" s="31" t="s">
        <v>168</v>
      </c>
      <c r="C41" s="0" t="n">
        <v>101</v>
      </c>
      <c r="D41" s="2" t="n">
        <v>5</v>
      </c>
      <c r="E41" s="2" t="str">
        <f aca="false">MID(B41,FIND("-",B41,FIND("-",B41)+1)+1,
    FIND("-",B41,FIND("-",B41,FIND("-",B41)+1)+1)
  -FIND("-",B41,FIND("-",B41)+1)-1)</f>
        <v>14</v>
      </c>
      <c r="F41" s="2" t="str">
        <f aca="false">TRIM(RIGHT(SUBSTITUTE(B41,"-",REPT(" ",999)),999))</f>
        <v>1</v>
      </c>
      <c r="G41" s="32" t="s">
        <v>129</v>
      </c>
      <c r="H41" s="0" t="str">
        <f aca="false">"select @warehouseid, @warehouseid, '"&amp;B41&amp;"', '"&amp;B41&amp;"', 'location', '"&amp;D41&amp;"', '"&amp;E41&amp;"', '"&amp;F41&amp;"', '"&amp;G41&amp;"', @groupid union all"</f>
        <v>select @warehouseid, @warehouseid, '101-R5-14-1', '101-R5-14-1', 'location', '5', '14', '1', '192.168.2.230', @groupid union all</v>
      </c>
    </row>
    <row r="42" customFormat="false" ht="13.8" hidden="false" customHeight="false" outlineLevel="0" collapsed="false">
      <c r="A42" s="30" t="n">
        <v>41</v>
      </c>
      <c r="B42" s="31" t="s">
        <v>169</v>
      </c>
      <c r="C42" s="0" t="n">
        <v>101</v>
      </c>
      <c r="D42" s="2" t="n">
        <v>5</v>
      </c>
      <c r="E42" s="2" t="str">
        <f aca="false">MID(B42,FIND("-",B42,FIND("-",B42)+1)+1,
    FIND("-",B42,FIND("-",B42,FIND("-",B42)+1)+1)
  -FIND("-",B42,FIND("-",B42)+1)-1)</f>
        <v>14</v>
      </c>
      <c r="F42" s="2" t="str">
        <f aca="false">TRIM(RIGHT(SUBSTITUTE(B42,"-",REPT(" ",999)),999))</f>
        <v>2</v>
      </c>
      <c r="G42" s="32" t="s">
        <v>129</v>
      </c>
      <c r="H42" s="0" t="str">
        <f aca="false">"select @warehouseid, @warehouseid, '"&amp;B42&amp;"', '"&amp;B42&amp;"', 'location', '"&amp;D42&amp;"', '"&amp;E42&amp;"', '"&amp;F42&amp;"', '"&amp;G42&amp;"', @groupid union all"</f>
        <v>select @warehouseid, @warehouseid, '101-R5-14-2', '101-R5-14-2', 'location', '5', '14', '2', '192.168.2.230', @groupid union all</v>
      </c>
    </row>
    <row r="43" customFormat="false" ht="13.8" hidden="false" customHeight="false" outlineLevel="0" collapsed="false">
      <c r="A43" s="30" t="n">
        <v>42</v>
      </c>
      <c r="B43" s="31" t="s">
        <v>170</v>
      </c>
      <c r="C43" s="0" t="n">
        <v>101</v>
      </c>
      <c r="D43" s="2" t="n">
        <v>5</v>
      </c>
      <c r="E43" s="2" t="str">
        <f aca="false">MID(B43,FIND("-",B43,FIND("-",B43)+1)+1,
    FIND("-",B43,FIND("-",B43,FIND("-",B43)+1)+1)
  -FIND("-",B43,FIND("-",B43)+1)-1)</f>
        <v>14</v>
      </c>
      <c r="F43" s="2" t="str">
        <f aca="false">TRIM(RIGHT(SUBSTITUTE(B43,"-",REPT(" ",999)),999))</f>
        <v>3</v>
      </c>
      <c r="G43" s="32" t="s">
        <v>129</v>
      </c>
      <c r="H43" s="0" t="str">
        <f aca="false">"select @warehouseid, @warehouseid, '"&amp;B43&amp;"', '"&amp;B43&amp;"', 'location', '"&amp;D43&amp;"', '"&amp;E43&amp;"', '"&amp;F43&amp;"', '"&amp;G43&amp;"', @groupid union all"</f>
        <v>select @warehouseid, @warehouseid, '101-R5-14-3', '101-R5-14-3', 'location', '5', '14', '3', '192.168.2.230', @groupid union all</v>
      </c>
    </row>
    <row r="44" customFormat="false" ht="13.8" hidden="false" customHeight="false" outlineLevel="0" collapsed="false">
      <c r="A44" s="30" t="n">
        <v>43</v>
      </c>
      <c r="B44" s="31" t="s">
        <v>171</v>
      </c>
      <c r="C44" s="0" t="n">
        <v>101</v>
      </c>
      <c r="D44" s="2" t="n">
        <v>5</v>
      </c>
      <c r="E44" s="2" t="str">
        <f aca="false">MID(B44,FIND("-",B44,FIND("-",B44)+1)+1,
    FIND("-",B44,FIND("-",B44,FIND("-",B44)+1)+1)
  -FIND("-",B44,FIND("-",B44)+1)-1)</f>
        <v>15</v>
      </c>
      <c r="F44" s="2" t="str">
        <f aca="false">TRIM(RIGHT(SUBSTITUTE(B44,"-",REPT(" ",999)),999))</f>
        <v>1</v>
      </c>
      <c r="G44" s="32" t="s">
        <v>129</v>
      </c>
      <c r="H44" s="0" t="str">
        <f aca="false">"select @warehouseid, @warehouseid, '"&amp;B44&amp;"', '"&amp;B44&amp;"', 'location', '"&amp;D44&amp;"', '"&amp;E44&amp;"', '"&amp;F44&amp;"', '"&amp;G44&amp;"', @groupid union all"</f>
        <v>select @warehouseid, @warehouseid, '101-R5-15-1', '101-R5-15-1', 'location', '5', '15', '1', '192.168.2.230', @groupid union all</v>
      </c>
    </row>
    <row r="45" customFormat="false" ht="13.8" hidden="false" customHeight="false" outlineLevel="0" collapsed="false">
      <c r="A45" s="30" t="n">
        <v>44</v>
      </c>
      <c r="B45" s="31" t="s">
        <v>172</v>
      </c>
      <c r="C45" s="0" t="n">
        <v>101</v>
      </c>
      <c r="D45" s="2" t="n">
        <v>5</v>
      </c>
      <c r="E45" s="2" t="str">
        <f aca="false">MID(B45,FIND("-",B45,FIND("-",B45)+1)+1,
    FIND("-",B45,FIND("-",B45,FIND("-",B45)+1)+1)
  -FIND("-",B45,FIND("-",B45)+1)-1)</f>
        <v>15</v>
      </c>
      <c r="F45" s="2" t="str">
        <f aca="false">TRIM(RIGHT(SUBSTITUTE(B45,"-",REPT(" ",999)),999))</f>
        <v>2</v>
      </c>
      <c r="G45" s="32" t="s">
        <v>129</v>
      </c>
      <c r="H45" s="0" t="str">
        <f aca="false">"select @warehouseid, @warehouseid, '"&amp;B45&amp;"', '"&amp;B45&amp;"', 'location', '"&amp;D45&amp;"', '"&amp;E45&amp;"', '"&amp;F45&amp;"', '"&amp;G45&amp;"', @groupid union all"</f>
        <v>select @warehouseid, @warehouseid, '101-R5-15-2', '101-R5-15-2', 'location', '5', '15', '2', '192.168.2.230', @groupid union all</v>
      </c>
    </row>
    <row r="46" customFormat="false" ht="13.8" hidden="false" customHeight="false" outlineLevel="0" collapsed="false">
      <c r="A46" s="30" t="n">
        <v>45</v>
      </c>
      <c r="B46" s="31" t="s">
        <v>173</v>
      </c>
      <c r="C46" s="0" t="n">
        <v>101</v>
      </c>
      <c r="D46" s="2" t="n">
        <v>5</v>
      </c>
      <c r="E46" s="2" t="str">
        <f aca="false">MID(B46,FIND("-",B46,FIND("-",B46)+1)+1,
    FIND("-",B46,FIND("-",B46,FIND("-",B46)+1)+1)
  -FIND("-",B46,FIND("-",B46)+1)-1)</f>
        <v>15</v>
      </c>
      <c r="F46" s="2" t="str">
        <f aca="false">TRIM(RIGHT(SUBSTITUTE(B46,"-",REPT(" ",999)),999))</f>
        <v>3</v>
      </c>
      <c r="G46" s="32" t="s">
        <v>129</v>
      </c>
      <c r="H46" s="0" t="str">
        <f aca="false">"select @warehouseid, @warehouseid, '"&amp;B46&amp;"', '"&amp;B46&amp;"', 'location', '"&amp;D46&amp;"', '"&amp;E46&amp;"', '"&amp;F46&amp;"', '"&amp;G46&amp;"', @groupid union all"</f>
        <v>select @warehouseid, @warehouseid, '101-R5-15-3', '101-R5-15-3', 'location', '5', '15', '3', '192.168.2.230', @groupid union all</v>
      </c>
    </row>
    <row r="47" customFormat="false" ht="13.8" hidden="false" customHeight="false" outlineLevel="0" collapsed="false">
      <c r="A47" s="30" t="n">
        <v>46</v>
      </c>
      <c r="B47" s="31" t="s">
        <v>174</v>
      </c>
      <c r="C47" s="0" t="n">
        <v>101</v>
      </c>
      <c r="D47" s="2" t="n">
        <v>5</v>
      </c>
      <c r="E47" s="2" t="str">
        <f aca="false">MID(B47,FIND("-",B47,FIND("-",B47)+1)+1,
    FIND("-",B47,FIND("-",B47,FIND("-",B47)+1)+1)
  -FIND("-",B47,FIND("-",B47)+1)-1)</f>
        <v>16</v>
      </c>
      <c r="F47" s="2" t="str">
        <f aca="false">TRIM(RIGHT(SUBSTITUTE(B47,"-",REPT(" ",999)),999))</f>
        <v>1</v>
      </c>
      <c r="G47" s="32" t="s">
        <v>129</v>
      </c>
      <c r="H47" s="0" t="str">
        <f aca="false">"select @warehouseid, @warehouseid, '"&amp;B47&amp;"', '"&amp;B47&amp;"', 'location', '"&amp;D47&amp;"', '"&amp;E47&amp;"', '"&amp;F47&amp;"', '"&amp;G47&amp;"', @groupid union all"</f>
        <v>select @warehouseid, @warehouseid, '101-R5-16-1', '101-R5-16-1', 'location', '5', '16', '1', '192.168.2.230', @groupid union all</v>
      </c>
    </row>
    <row r="48" customFormat="false" ht="13.8" hidden="false" customHeight="false" outlineLevel="0" collapsed="false">
      <c r="A48" s="30" t="n">
        <v>47</v>
      </c>
      <c r="B48" s="31" t="s">
        <v>175</v>
      </c>
      <c r="C48" s="0" t="n">
        <v>101</v>
      </c>
      <c r="D48" s="2" t="n">
        <v>5</v>
      </c>
      <c r="E48" s="2" t="str">
        <f aca="false">MID(B48,FIND("-",B48,FIND("-",B48)+1)+1,
    FIND("-",B48,FIND("-",B48,FIND("-",B48)+1)+1)
  -FIND("-",B48,FIND("-",B48)+1)-1)</f>
        <v>16</v>
      </c>
      <c r="F48" s="2" t="str">
        <f aca="false">TRIM(RIGHT(SUBSTITUTE(B48,"-",REPT(" ",999)),999))</f>
        <v>2</v>
      </c>
      <c r="G48" s="32" t="s">
        <v>129</v>
      </c>
      <c r="H48" s="0" t="str">
        <f aca="false">"select @warehouseid, @warehouseid, '"&amp;B48&amp;"', '"&amp;B48&amp;"', 'location', '"&amp;D48&amp;"', '"&amp;E48&amp;"', '"&amp;F48&amp;"', '"&amp;G48&amp;"', @groupid union all"</f>
        <v>select @warehouseid, @warehouseid, '101-R5-16-2', '101-R5-16-2', 'location', '5', '16', '2', '192.168.2.230', @groupid union all</v>
      </c>
    </row>
    <row r="49" customFormat="false" ht="13.8" hidden="false" customHeight="false" outlineLevel="0" collapsed="false">
      <c r="A49" s="30" t="n">
        <v>48</v>
      </c>
      <c r="B49" s="31" t="s">
        <v>176</v>
      </c>
      <c r="C49" s="0" t="n">
        <v>101</v>
      </c>
      <c r="D49" s="2" t="n">
        <v>5</v>
      </c>
      <c r="E49" s="2" t="str">
        <f aca="false">MID(B49,FIND("-",B49,FIND("-",B49)+1)+1,
    FIND("-",B49,FIND("-",B49,FIND("-",B49)+1)+1)
  -FIND("-",B49,FIND("-",B49)+1)-1)</f>
        <v>16</v>
      </c>
      <c r="F49" s="2" t="str">
        <f aca="false">TRIM(RIGHT(SUBSTITUTE(B49,"-",REPT(" ",999)),999))</f>
        <v>3</v>
      </c>
      <c r="G49" s="32" t="s">
        <v>129</v>
      </c>
      <c r="H49" s="0" t="str">
        <f aca="false">"select @warehouseid, @warehouseid, '"&amp;B49&amp;"', '"&amp;B49&amp;"', 'location', '"&amp;D49&amp;"', '"&amp;E49&amp;"', '"&amp;F49&amp;"', '"&amp;G49&amp;"', @groupid union all"</f>
        <v>select @warehouseid, @warehouseid, '101-R5-16-3', '101-R5-16-3', 'location', '5', '16', '3', '192.168.2.230', @groupid union all</v>
      </c>
    </row>
    <row r="50" customFormat="false" ht="13.8" hidden="false" customHeight="false" outlineLevel="0" collapsed="false">
      <c r="A50" s="30" t="n">
        <v>49</v>
      </c>
      <c r="B50" s="31" t="s">
        <v>177</v>
      </c>
      <c r="C50" s="0" t="n">
        <v>101</v>
      </c>
      <c r="D50" s="2" t="n">
        <v>5</v>
      </c>
      <c r="E50" s="2" t="str">
        <f aca="false">MID(B50,FIND("-",B50,FIND("-",B50)+1)+1,
    FIND("-",B50,FIND("-",B50,FIND("-",B50)+1)+1)
  -FIND("-",B50,FIND("-",B50)+1)-1)</f>
        <v>17</v>
      </c>
      <c r="F50" s="2" t="str">
        <f aca="false">TRIM(RIGHT(SUBSTITUTE(B50,"-",REPT(" ",999)),999))</f>
        <v>1</v>
      </c>
      <c r="G50" s="32" t="s">
        <v>129</v>
      </c>
      <c r="H50" s="0" t="str">
        <f aca="false">"select @warehouseid, @warehouseid, '"&amp;B50&amp;"', '"&amp;B50&amp;"', 'location', '"&amp;D50&amp;"', '"&amp;E50&amp;"', '"&amp;F50&amp;"', '"&amp;G50&amp;"', @groupid union all"</f>
        <v>select @warehouseid, @warehouseid, '101-R5-17-1', '101-R5-17-1', 'location', '5', '17', '1', '192.168.2.230', @groupid union all</v>
      </c>
    </row>
    <row r="51" customFormat="false" ht="13.8" hidden="false" customHeight="false" outlineLevel="0" collapsed="false">
      <c r="A51" s="30" t="n">
        <v>50</v>
      </c>
      <c r="B51" s="31" t="s">
        <v>178</v>
      </c>
      <c r="C51" s="0" t="n">
        <v>101</v>
      </c>
      <c r="D51" s="2" t="n">
        <v>5</v>
      </c>
      <c r="E51" s="2" t="str">
        <f aca="false">MID(B51,FIND("-",B51,FIND("-",B51)+1)+1,
    FIND("-",B51,FIND("-",B51,FIND("-",B51)+1)+1)
  -FIND("-",B51,FIND("-",B51)+1)-1)</f>
        <v>17</v>
      </c>
      <c r="F51" s="2" t="str">
        <f aca="false">TRIM(RIGHT(SUBSTITUTE(B51,"-",REPT(" ",999)),999))</f>
        <v>2</v>
      </c>
      <c r="G51" s="32" t="s">
        <v>129</v>
      </c>
      <c r="H51" s="0" t="str">
        <f aca="false">"select @warehouseid, @warehouseid, '"&amp;B51&amp;"', '"&amp;B51&amp;"', 'location', '"&amp;D51&amp;"', '"&amp;E51&amp;"', '"&amp;F51&amp;"', '"&amp;G51&amp;"', @groupid union all"</f>
        <v>select @warehouseid, @warehouseid, '101-R5-17-2', '101-R5-17-2', 'location', '5', '17', '2', '192.168.2.230', @groupid union all</v>
      </c>
    </row>
    <row r="52" customFormat="false" ht="13.8" hidden="false" customHeight="false" outlineLevel="0" collapsed="false">
      <c r="A52" s="30" t="n">
        <v>51</v>
      </c>
      <c r="B52" s="31" t="s">
        <v>179</v>
      </c>
      <c r="C52" s="0" t="n">
        <v>101</v>
      </c>
      <c r="D52" s="2" t="n">
        <v>5</v>
      </c>
      <c r="E52" s="2" t="str">
        <f aca="false">MID(B52,FIND("-",B52,FIND("-",B52)+1)+1,
    FIND("-",B52,FIND("-",B52,FIND("-",B52)+1)+1)
  -FIND("-",B52,FIND("-",B52)+1)-1)</f>
        <v>17</v>
      </c>
      <c r="F52" s="2" t="str">
        <f aca="false">TRIM(RIGHT(SUBSTITUTE(B52,"-",REPT(" ",999)),999))</f>
        <v>3</v>
      </c>
      <c r="G52" s="32" t="s">
        <v>129</v>
      </c>
      <c r="H52" s="0" t="str">
        <f aca="false">"select @warehouseid, @warehouseid, '"&amp;B52&amp;"', '"&amp;B52&amp;"', 'location', '"&amp;D52&amp;"', '"&amp;E52&amp;"', '"&amp;F52&amp;"', '"&amp;G52&amp;"', @groupid union all"</f>
        <v>select @warehouseid, @warehouseid, '101-R5-17-3', '101-R5-17-3', 'location', '5', '17', '3', '192.168.2.230', @groupid union all</v>
      </c>
    </row>
    <row r="53" customFormat="false" ht="13.8" hidden="false" customHeight="false" outlineLevel="0" collapsed="false">
      <c r="A53" s="30" t="n">
        <v>52</v>
      </c>
      <c r="B53" s="31" t="s">
        <v>180</v>
      </c>
      <c r="C53" s="0" t="n">
        <v>101</v>
      </c>
      <c r="D53" s="2" t="n">
        <v>5</v>
      </c>
      <c r="E53" s="2" t="str">
        <f aca="false">MID(B53,FIND("-",B53,FIND("-",B53)+1)+1,
    FIND("-",B53,FIND("-",B53,FIND("-",B53)+1)+1)
  -FIND("-",B53,FIND("-",B53)+1)-1)</f>
        <v>18</v>
      </c>
      <c r="F53" s="2" t="str">
        <f aca="false">TRIM(RIGHT(SUBSTITUTE(B53,"-",REPT(" ",999)),999))</f>
        <v>1</v>
      </c>
      <c r="G53" s="32" t="s">
        <v>129</v>
      </c>
      <c r="H53" s="0" t="str">
        <f aca="false">"select @warehouseid, @warehouseid, '"&amp;B53&amp;"', '"&amp;B53&amp;"', 'location', '"&amp;D53&amp;"', '"&amp;E53&amp;"', '"&amp;F53&amp;"', '"&amp;G53&amp;"', @groupid union all"</f>
        <v>select @warehouseid, @warehouseid, '101-R5-18-1', '101-R5-18-1', 'location', '5', '18', '1', '192.168.2.230', @groupid union all</v>
      </c>
    </row>
    <row r="54" customFormat="false" ht="13.8" hidden="false" customHeight="false" outlineLevel="0" collapsed="false">
      <c r="A54" s="30" t="n">
        <v>53</v>
      </c>
      <c r="B54" s="31" t="s">
        <v>181</v>
      </c>
      <c r="C54" s="0" t="n">
        <v>101</v>
      </c>
      <c r="D54" s="2" t="n">
        <v>5</v>
      </c>
      <c r="E54" s="2" t="str">
        <f aca="false">MID(B54,FIND("-",B54,FIND("-",B54)+1)+1,
    FIND("-",B54,FIND("-",B54,FIND("-",B54)+1)+1)
  -FIND("-",B54,FIND("-",B54)+1)-1)</f>
        <v>18</v>
      </c>
      <c r="F54" s="2" t="str">
        <f aca="false">TRIM(RIGHT(SUBSTITUTE(B54,"-",REPT(" ",999)),999))</f>
        <v>2</v>
      </c>
      <c r="G54" s="32" t="s">
        <v>129</v>
      </c>
      <c r="H54" s="0" t="str">
        <f aca="false">"select @warehouseid, @warehouseid, '"&amp;B54&amp;"', '"&amp;B54&amp;"', 'location', '"&amp;D54&amp;"', '"&amp;E54&amp;"', '"&amp;F54&amp;"', '"&amp;G54&amp;"', @groupid union all"</f>
        <v>select @warehouseid, @warehouseid, '101-R5-18-2', '101-R5-18-2', 'location', '5', '18', '2', '192.168.2.230', @groupid union all</v>
      </c>
    </row>
    <row r="55" customFormat="false" ht="13.8" hidden="false" customHeight="false" outlineLevel="0" collapsed="false">
      <c r="A55" s="30" t="n">
        <v>54</v>
      </c>
      <c r="B55" s="31" t="s">
        <v>182</v>
      </c>
      <c r="C55" s="0" t="n">
        <v>101</v>
      </c>
      <c r="D55" s="2" t="n">
        <v>5</v>
      </c>
      <c r="E55" s="2" t="str">
        <f aca="false">MID(B55,FIND("-",B55,FIND("-",B55)+1)+1,
    FIND("-",B55,FIND("-",B55,FIND("-",B55)+1)+1)
  -FIND("-",B55,FIND("-",B55)+1)-1)</f>
        <v>18</v>
      </c>
      <c r="F55" s="2" t="str">
        <f aca="false">TRIM(RIGHT(SUBSTITUTE(B55,"-",REPT(" ",999)),999))</f>
        <v>3</v>
      </c>
      <c r="G55" s="32" t="s">
        <v>129</v>
      </c>
      <c r="H55" s="0" t="str">
        <f aca="false">"select @warehouseid, @warehouseid, '"&amp;B55&amp;"', '"&amp;B55&amp;"', 'location', '"&amp;D55&amp;"', '"&amp;E55&amp;"', '"&amp;F55&amp;"', '"&amp;G55&amp;"', @groupid union all"</f>
        <v>select @warehouseid, @warehouseid, '101-R5-18-3', '101-R5-18-3', 'location', '5', '18', '3', '192.168.2.230', @groupid union all</v>
      </c>
    </row>
    <row r="56" customFormat="false" ht="13.8" hidden="false" customHeight="false" outlineLevel="0" collapsed="false">
      <c r="A56" s="30" t="n">
        <v>55</v>
      </c>
      <c r="B56" s="31" t="s">
        <v>183</v>
      </c>
      <c r="C56" s="0" t="n">
        <v>101</v>
      </c>
      <c r="D56" s="2" t="n">
        <v>5</v>
      </c>
      <c r="E56" s="2" t="str">
        <f aca="false">MID(B56,FIND("-",B56,FIND("-",B56)+1)+1,
    FIND("-",B56,FIND("-",B56,FIND("-",B56)+1)+1)
  -FIND("-",B56,FIND("-",B56)+1)-1)</f>
        <v>19</v>
      </c>
      <c r="F56" s="2" t="str">
        <f aca="false">TRIM(RIGHT(SUBSTITUTE(B56,"-",REPT(" ",999)),999))</f>
        <v>1</v>
      </c>
      <c r="G56" s="32" t="s">
        <v>129</v>
      </c>
      <c r="H56" s="0" t="str">
        <f aca="false">"select @warehouseid, @warehouseid, '"&amp;B56&amp;"', '"&amp;B56&amp;"', 'location', '"&amp;D56&amp;"', '"&amp;E56&amp;"', '"&amp;F56&amp;"', '"&amp;G56&amp;"', @groupid union all"</f>
        <v>select @warehouseid, @warehouseid, '101-R5-19-1', '101-R5-19-1', 'location', '5', '19', '1', '192.168.2.230', @groupid union all</v>
      </c>
    </row>
    <row r="57" customFormat="false" ht="13.8" hidden="false" customHeight="false" outlineLevel="0" collapsed="false">
      <c r="A57" s="30" t="n">
        <v>56</v>
      </c>
      <c r="B57" s="31" t="s">
        <v>184</v>
      </c>
      <c r="C57" s="0" t="n">
        <v>101</v>
      </c>
      <c r="D57" s="2" t="n">
        <v>5</v>
      </c>
      <c r="E57" s="2" t="str">
        <f aca="false">MID(B57,FIND("-",B57,FIND("-",B57)+1)+1,
    FIND("-",B57,FIND("-",B57,FIND("-",B57)+1)+1)
  -FIND("-",B57,FIND("-",B57)+1)-1)</f>
        <v>19</v>
      </c>
      <c r="F57" s="2" t="str">
        <f aca="false">TRIM(RIGHT(SUBSTITUTE(B57,"-",REPT(" ",999)),999))</f>
        <v>2</v>
      </c>
      <c r="G57" s="32" t="s">
        <v>129</v>
      </c>
      <c r="H57" s="0" t="str">
        <f aca="false">"select @warehouseid, @warehouseid, '"&amp;B57&amp;"', '"&amp;B57&amp;"', 'location', '"&amp;D57&amp;"', '"&amp;E57&amp;"', '"&amp;F57&amp;"', '"&amp;G57&amp;"', @groupid union all"</f>
        <v>select @warehouseid, @warehouseid, '101-R5-19-2', '101-R5-19-2', 'location', '5', '19', '2', '192.168.2.230', @groupid union all</v>
      </c>
    </row>
    <row r="58" customFormat="false" ht="13.8" hidden="false" customHeight="false" outlineLevel="0" collapsed="false">
      <c r="A58" s="30" t="n">
        <v>57</v>
      </c>
      <c r="B58" s="31" t="s">
        <v>185</v>
      </c>
      <c r="C58" s="0" t="n">
        <v>101</v>
      </c>
      <c r="D58" s="2" t="n">
        <v>5</v>
      </c>
      <c r="E58" s="2" t="str">
        <f aca="false">MID(B58,FIND("-",B58,FIND("-",B58)+1)+1,
    FIND("-",B58,FIND("-",B58,FIND("-",B58)+1)+1)
  -FIND("-",B58,FIND("-",B58)+1)-1)</f>
        <v>19</v>
      </c>
      <c r="F58" s="2" t="str">
        <f aca="false">TRIM(RIGHT(SUBSTITUTE(B58,"-",REPT(" ",999)),999))</f>
        <v>3</v>
      </c>
      <c r="G58" s="32" t="s">
        <v>129</v>
      </c>
      <c r="H58" s="0" t="str">
        <f aca="false">"select @warehouseid, @warehouseid, '"&amp;B58&amp;"', '"&amp;B58&amp;"', 'location', '"&amp;D58&amp;"', '"&amp;E58&amp;"', '"&amp;F58&amp;"', '"&amp;G58&amp;"', @groupid union all"</f>
        <v>select @warehouseid, @warehouseid, '101-R5-19-3', '101-R5-19-3', 'location', '5', '19', '3', '192.168.2.230', @groupid union all</v>
      </c>
    </row>
    <row r="59" customFormat="false" ht="13.8" hidden="false" customHeight="false" outlineLevel="0" collapsed="false">
      <c r="A59" s="30" t="n">
        <v>58</v>
      </c>
      <c r="B59" s="31" t="s">
        <v>186</v>
      </c>
      <c r="C59" s="0" t="n">
        <v>101</v>
      </c>
      <c r="D59" s="2" t="n">
        <v>5</v>
      </c>
      <c r="E59" s="2" t="str">
        <f aca="false">MID(B59,FIND("-",B59,FIND("-",B59)+1)+1,
    FIND("-",B59,FIND("-",B59,FIND("-",B59)+1)+1)
  -FIND("-",B59,FIND("-",B59)+1)-1)</f>
        <v>20</v>
      </c>
      <c r="F59" s="2" t="str">
        <f aca="false">TRIM(RIGHT(SUBSTITUTE(B59,"-",REPT(" ",999)),999))</f>
        <v>1</v>
      </c>
      <c r="G59" s="32" t="s">
        <v>129</v>
      </c>
      <c r="H59" s="0" t="str">
        <f aca="false">"select @warehouseid, @warehouseid, '"&amp;B59&amp;"', '"&amp;B59&amp;"', 'location', '"&amp;D59&amp;"', '"&amp;E59&amp;"', '"&amp;F59&amp;"', '"&amp;G59&amp;"', @groupid union all"</f>
        <v>select @warehouseid, @warehouseid, '101-R5-20-1', '101-R5-20-1', 'location', '5', '20', '1', '192.168.2.230', @groupid union all</v>
      </c>
    </row>
    <row r="60" customFormat="false" ht="13.8" hidden="false" customHeight="false" outlineLevel="0" collapsed="false">
      <c r="A60" s="30" t="n">
        <v>59</v>
      </c>
      <c r="B60" s="31" t="s">
        <v>187</v>
      </c>
      <c r="C60" s="0" t="n">
        <v>101</v>
      </c>
      <c r="D60" s="2" t="n">
        <v>5</v>
      </c>
      <c r="E60" s="2" t="str">
        <f aca="false">MID(B60,FIND("-",B60,FIND("-",B60)+1)+1,
    FIND("-",B60,FIND("-",B60,FIND("-",B60)+1)+1)
  -FIND("-",B60,FIND("-",B60)+1)-1)</f>
        <v>20</v>
      </c>
      <c r="F60" s="2" t="str">
        <f aca="false">TRIM(RIGHT(SUBSTITUTE(B60,"-",REPT(" ",999)),999))</f>
        <v>2</v>
      </c>
      <c r="G60" s="32" t="s">
        <v>129</v>
      </c>
      <c r="H60" s="0" t="str">
        <f aca="false">"select @warehouseid, @warehouseid, '"&amp;B60&amp;"', '"&amp;B60&amp;"', 'location', '"&amp;D60&amp;"', '"&amp;E60&amp;"', '"&amp;F60&amp;"', '"&amp;G60&amp;"', @groupid union all"</f>
        <v>select @warehouseid, @warehouseid, '101-R5-20-2', '101-R5-20-2', 'location', '5', '20', '2', '192.168.2.230', @groupid union all</v>
      </c>
    </row>
    <row r="61" customFormat="false" ht="13.8" hidden="false" customHeight="false" outlineLevel="0" collapsed="false">
      <c r="A61" s="30" t="n">
        <v>60</v>
      </c>
      <c r="B61" s="31" t="s">
        <v>188</v>
      </c>
      <c r="C61" s="0" t="n">
        <v>101</v>
      </c>
      <c r="D61" s="2" t="n">
        <v>5</v>
      </c>
      <c r="E61" s="2" t="str">
        <f aca="false">MID(B61,FIND("-",B61,FIND("-",B61)+1)+1,
    FIND("-",B61,FIND("-",B61,FIND("-",B61)+1)+1)
  -FIND("-",B61,FIND("-",B61)+1)-1)</f>
        <v>20</v>
      </c>
      <c r="F61" s="2" t="str">
        <f aca="false">TRIM(RIGHT(SUBSTITUTE(B61,"-",REPT(" ",999)),999))</f>
        <v>3</v>
      </c>
      <c r="G61" s="32" t="s">
        <v>129</v>
      </c>
      <c r="H61" s="0" t="str">
        <f aca="false">"select @warehouseid, @warehouseid, '"&amp;B61&amp;"', '"&amp;B61&amp;"', 'location', '"&amp;D61&amp;"', '"&amp;E61&amp;"', '"&amp;F61&amp;"', '"&amp;G61&amp;"', @groupid union all"</f>
        <v>select @warehouseid, @warehouseid, '101-R5-20-3', '101-R5-20-3', 'location', '5', '20', '3', '192.168.2.230', @groupid union all</v>
      </c>
    </row>
    <row r="62" customFormat="false" ht="13.8" hidden="false" customHeight="false" outlineLevel="0" collapsed="false">
      <c r="A62" s="30" t="n">
        <v>61</v>
      </c>
      <c r="B62" s="31" t="s">
        <v>189</v>
      </c>
      <c r="C62" s="0" t="n">
        <v>101</v>
      </c>
      <c r="D62" s="2" t="n">
        <v>5</v>
      </c>
      <c r="E62" s="2" t="str">
        <f aca="false">MID(B62,FIND("-",B62,FIND("-",B62)+1)+1,
    FIND("-",B62,FIND("-",B62,FIND("-",B62)+1)+1)
  -FIND("-",B62,FIND("-",B62)+1)-1)</f>
        <v>21</v>
      </c>
      <c r="F62" s="2" t="str">
        <f aca="false">TRIM(RIGHT(SUBSTITUTE(B62,"-",REPT(" ",999)),999))</f>
        <v>1</v>
      </c>
      <c r="G62" s="32" t="s">
        <v>129</v>
      </c>
      <c r="H62" s="0" t="str">
        <f aca="false">"select @warehouseid, @warehouseid, '"&amp;B62&amp;"', '"&amp;B62&amp;"', 'location', '"&amp;D62&amp;"', '"&amp;E62&amp;"', '"&amp;F62&amp;"', '"&amp;G62&amp;"', @groupid union all"</f>
        <v>select @warehouseid, @warehouseid, '101-R5-21-1', '101-R5-21-1', 'location', '5', '21', '1', '192.168.2.230', @groupid union all</v>
      </c>
    </row>
    <row r="63" customFormat="false" ht="13.8" hidden="false" customHeight="false" outlineLevel="0" collapsed="false">
      <c r="A63" s="30" t="n">
        <v>62</v>
      </c>
      <c r="B63" s="31" t="s">
        <v>190</v>
      </c>
      <c r="C63" s="0" t="n">
        <v>101</v>
      </c>
      <c r="D63" s="2" t="n">
        <v>5</v>
      </c>
      <c r="E63" s="2" t="str">
        <f aca="false">MID(B63,FIND("-",B63,FIND("-",B63)+1)+1,
    FIND("-",B63,FIND("-",B63,FIND("-",B63)+1)+1)
  -FIND("-",B63,FIND("-",B63)+1)-1)</f>
        <v>21</v>
      </c>
      <c r="F63" s="2" t="str">
        <f aca="false">TRIM(RIGHT(SUBSTITUTE(B63,"-",REPT(" ",999)),999))</f>
        <v>2</v>
      </c>
      <c r="G63" s="32" t="s">
        <v>129</v>
      </c>
      <c r="H63" s="0" t="str">
        <f aca="false">"select @warehouseid, @warehouseid, '"&amp;B63&amp;"', '"&amp;B63&amp;"', 'location', '"&amp;D63&amp;"', '"&amp;E63&amp;"', '"&amp;F63&amp;"', '"&amp;G63&amp;"', @groupid union all"</f>
        <v>select @warehouseid, @warehouseid, '101-R5-21-2', '101-R5-21-2', 'location', '5', '21', '2', '192.168.2.230', @groupid union all</v>
      </c>
    </row>
    <row r="64" customFormat="false" ht="13.8" hidden="false" customHeight="false" outlineLevel="0" collapsed="false">
      <c r="A64" s="30" t="n">
        <v>63</v>
      </c>
      <c r="B64" s="31" t="s">
        <v>191</v>
      </c>
      <c r="C64" s="0" t="n">
        <v>101</v>
      </c>
      <c r="D64" s="2" t="n">
        <v>5</v>
      </c>
      <c r="E64" s="2" t="str">
        <f aca="false">MID(B64,FIND("-",B64,FIND("-",B64)+1)+1,
    FIND("-",B64,FIND("-",B64,FIND("-",B64)+1)+1)
  -FIND("-",B64,FIND("-",B64)+1)-1)</f>
        <v>21</v>
      </c>
      <c r="F64" s="2" t="str">
        <f aca="false">TRIM(RIGHT(SUBSTITUTE(B64,"-",REPT(" ",999)),999))</f>
        <v>3</v>
      </c>
      <c r="G64" s="32" t="s">
        <v>129</v>
      </c>
      <c r="H64" s="0" t="str">
        <f aca="false">"select @warehouseid, @warehouseid, '"&amp;B64&amp;"', '"&amp;B64&amp;"', 'location', '"&amp;D64&amp;"', '"&amp;E64&amp;"', '"&amp;F64&amp;"', '"&amp;G64&amp;"', @groupid union all"</f>
        <v>select @warehouseid, @warehouseid, '101-R5-21-3', '101-R5-21-3', 'location', '5', '21', '3', '192.168.2.230', @groupid union all</v>
      </c>
    </row>
    <row r="65" customFormat="false" ht="13.8" hidden="false" customHeight="false" outlineLevel="0" collapsed="false">
      <c r="A65" s="30" t="n">
        <v>64</v>
      </c>
      <c r="B65" s="31" t="s">
        <v>192</v>
      </c>
      <c r="C65" s="0" t="n">
        <v>101</v>
      </c>
      <c r="D65" s="2" t="n">
        <v>5</v>
      </c>
      <c r="E65" s="2" t="str">
        <f aca="false">MID(B65,FIND("-",B65,FIND("-",B65)+1)+1,
    FIND("-",B65,FIND("-",B65,FIND("-",B65)+1)+1)
  -FIND("-",B65,FIND("-",B65)+1)-1)</f>
        <v>22</v>
      </c>
      <c r="F65" s="2" t="str">
        <f aca="false">TRIM(RIGHT(SUBSTITUTE(B65,"-",REPT(" ",999)),999))</f>
        <v>1</v>
      </c>
      <c r="G65" s="32" t="s">
        <v>129</v>
      </c>
      <c r="H65" s="0" t="str">
        <f aca="false">"select @warehouseid, @warehouseid, '"&amp;B65&amp;"', '"&amp;B65&amp;"', 'location', '"&amp;D65&amp;"', '"&amp;E65&amp;"', '"&amp;F65&amp;"', '"&amp;G65&amp;"', @groupid union all"</f>
        <v>select @warehouseid, @warehouseid, '101-R5-22-1', '101-R5-22-1', 'location', '5', '22', '1', '192.168.2.230', @groupid union all</v>
      </c>
    </row>
    <row r="66" customFormat="false" ht="13.8" hidden="false" customHeight="false" outlineLevel="0" collapsed="false">
      <c r="A66" s="30" t="n">
        <v>65</v>
      </c>
      <c r="B66" s="31" t="s">
        <v>193</v>
      </c>
      <c r="C66" s="0" t="n">
        <v>101</v>
      </c>
      <c r="D66" s="2" t="n">
        <v>5</v>
      </c>
      <c r="E66" s="2" t="str">
        <f aca="false">MID(B66,FIND("-",B66,FIND("-",B66)+1)+1,
    FIND("-",B66,FIND("-",B66,FIND("-",B66)+1)+1)
  -FIND("-",B66,FIND("-",B66)+1)-1)</f>
        <v>22</v>
      </c>
      <c r="F66" s="2" t="str">
        <f aca="false">TRIM(RIGHT(SUBSTITUTE(B66,"-",REPT(" ",999)),999))</f>
        <v>2</v>
      </c>
      <c r="G66" s="32" t="s">
        <v>129</v>
      </c>
      <c r="H66" s="0" t="str">
        <f aca="false">"select @warehouseid, @warehouseid, '"&amp;B66&amp;"', '"&amp;B66&amp;"', 'location', '"&amp;D66&amp;"', '"&amp;E66&amp;"', '"&amp;F66&amp;"', '"&amp;G66&amp;"', @groupid union all"</f>
        <v>select @warehouseid, @warehouseid, '101-R5-22-2', '101-R5-22-2', 'location', '5', '22', '2', '192.168.2.230', @groupid union all</v>
      </c>
    </row>
    <row r="67" customFormat="false" ht="13.8" hidden="false" customHeight="false" outlineLevel="0" collapsed="false">
      <c r="A67" s="30" t="n">
        <v>66</v>
      </c>
      <c r="B67" s="31" t="s">
        <v>194</v>
      </c>
      <c r="C67" s="0" t="n">
        <v>101</v>
      </c>
      <c r="D67" s="2" t="n">
        <v>5</v>
      </c>
      <c r="E67" s="2" t="str">
        <f aca="false">MID(B67,FIND("-",B67,FIND("-",B67)+1)+1,
    FIND("-",B67,FIND("-",B67,FIND("-",B67)+1)+1)
  -FIND("-",B67,FIND("-",B67)+1)-1)</f>
        <v>22</v>
      </c>
      <c r="F67" s="2" t="str">
        <f aca="false">TRIM(RIGHT(SUBSTITUTE(B67,"-",REPT(" ",999)),999))</f>
        <v>3</v>
      </c>
      <c r="G67" s="32" t="s">
        <v>129</v>
      </c>
      <c r="H67" s="0" t="str">
        <f aca="false">"select @warehouseid, @warehouseid, '"&amp;B67&amp;"', '"&amp;B67&amp;"', 'location', '"&amp;D67&amp;"', '"&amp;E67&amp;"', '"&amp;F67&amp;"', '"&amp;G67&amp;"', @groupid union all"</f>
        <v>select @warehouseid, @warehouseid, '101-R5-22-3', '101-R5-22-3', 'location', '5', '22', '3', '192.168.2.230', @groupid union all</v>
      </c>
    </row>
    <row r="68" customFormat="false" ht="13.8" hidden="false" customHeight="false" outlineLevel="0" collapsed="false">
      <c r="A68" s="30" t="n">
        <v>67</v>
      </c>
      <c r="B68" s="31" t="s">
        <v>195</v>
      </c>
      <c r="C68" s="0" t="n">
        <v>101</v>
      </c>
      <c r="D68" s="2" t="n">
        <v>5</v>
      </c>
      <c r="E68" s="2" t="str">
        <f aca="false">MID(B68,FIND("-",B68,FIND("-",B68)+1)+1,
    FIND("-",B68,FIND("-",B68,FIND("-",B68)+1)+1)
  -FIND("-",B68,FIND("-",B68)+1)-1)</f>
        <v>23</v>
      </c>
      <c r="F68" s="2" t="str">
        <f aca="false">TRIM(RIGHT(SUBSTITUTE(B68,"-",REPT(" ",999)),999))</f>
        <v>1</v>
      </c>
      <c r="G68" s="32" t="s">
        <v>129</v>
      </c>
      <c r="H68" s="0" t="str">
        <f aca="false">"select @warehouseid, @warehouseid, '"&amp;B68&amp;"', '"&amp;B68&amp;"', 'location', '"&amp;D68&amp;"', '"&amp;E68&amp;"', '"&amp;F68&amp;"', '"&amp;G68&amp;"', @groupid union all"</f>
        <v>select @warehouseid, @warehouseid, '101-R5-23-1', '101-R5-23-1', 'location', '5', '23', '1', '192.168.2.230', @groupid union all</v>
      </c>
    </row>
    <row r="69" customFormat="false" ht="13.8" hidden="false" customHeight="false" outlineLevel="0" collapsed="false">
      <c r="A69" s="30" t="n">
        <v>68</v>
      </c>
      <c r="B69" s="31" t="s">
        <v>196</v>
      </c>
      <c r="C69" s="0" t="n">
        <v>101</v>
      </c>
      <c r="D69" s="2" t="n">
        <v>5</v>
      </c>
      <c r="E69" s="2" t="str">
        <f aca="false">MID(B69,FIND("-",B69,FIND("-",B69)+1)+1,
    FIND("-",B69,FIND("-",B69,FIND("-",B69)+1)+1)
  -FIND("-",B69,FIND("-",B69)+1)-1)</f>
        <v>23</v>
      </c>
      <c r="F69" s="2" t="str">
        <f aca="false">TRIM(RIGHT(SUBSTITUTE(B69,"-",REPT(" ",999)),999))</f>
        <v>2</v>
      </c>
      <c r="G69" s="32" t="s">
        <v>129</v>
      </c>
      <c r="H69" s="0" t="str">
        <f aca="false">"select @warehouseid, @warehouseid, '"&amp;B69&amp;"', '"&amp;B69&amp;"', 'location', '"&amp;D69&amp;"', '"&amp;E69&amp;"', '"&amp;F69&amp;"', '"&amp;G69&amp;"', @groupid union all"</f>
        <v>select @warehouseid, @warehouseid, '101-R5-23-2', '101-R5-23-2', 'location', '5', '23', '2', '192.168.2.230', @groupid union all</v>
      </c>
    </row>
    <row r="70" customFormat="false" ht="13.8" hidden="false" customHeight="false" outlineLevel="0" collapsed="false">
      <c r="A70" s="30" t="n">
        <v>69</v>
      </c>
      <c r="B70" s="31" t="s">
        <v>197</v>
      </c>
      <c r="C70" s="0" t="n">
        <v>101</v>
      </c>
      <c r="D70" s="2" t="n">
        <v>5</v>
      </c>
      <c r="E70" s="2" t="str">
        <f aca="false">MID(B70,FIND("-",B70,FIND("-",B70)+1)+1,
    FIND("-",B70,FIND("-",B70,FIND("-",B70)+1)+1)
  -FIND("-",B70,FIND("-",B70)+1)-1)</f>
        <v>23</v>
      </c>
      <c r="F70" s="2" t="str">
        <f aca="false">TRIM(RIGHT(SUBSTITUTE(B70,"-",REPT(" ",999)),999))</f>
        <v>3</v>
      </c>
      <c r="G70" s="32" t="s">
        <v>129</v>
      </c>
      <c r="H70" s="0" t="str">
        <f aca="false">"select @warehouseid, @warehouseid, '"&amp;B70&amp;"', '"&amp;B70&amp;"', 'location', '"&amp;D70&amp;"', '"&amp;E70&amp;"', '"&amp;F70&amp;"', '"&amp;G70&amp;"', @groupid union all"</f>
        <v>select @warehouseid, @warehouseid, '101-R5-23-3', '101-R5-23-3', 'location', '5', '23', '3', '192.168.2.230', @groupid union all</v>
      </c>
    </row>
    <row r="71" customFormat="false" ht="13.8" hidden="false" customHeight="false" outlineLevel="0" collapsed="false">
      <c r="A71" s="30" t="n">
        <v>70</v>
      </c>
      <c r="B71" s="31" t="s">
        <v>198</v>
      </c>
      <c r="C71" s="0" t="n">
        <v>101</v>
      </c>
      <c r="D71" s="2" t="n">
        <v>5</v>
      </c>
      <c r="E71" s="2" t="str">
        <f aca="false">MID(B71,FIND("-",B71,FIND("-",B71)+1)+1,
    FIND("-",B71,FIND("-",B71,FIND("-",B71)+1)+1)
  -FIND("-",B71,FIND("-",B71)+1)-1)</f>
        <v>24</v>
      </c>
      <c r="F71" s="2" t="str">
        <f aca="false">TRIM(RIGHT(SUBSTITUTE(B71,"-",REPT(" ",999)),999))</f>
        <v>1</v>
      </c>
      <c r="G71" s="32" t="s">
        <v>129</v>
      </c>
      <c r="H71" s="0" t="str">
        <f aca="false">"select @warehouseid, @warehouseid, '"&amp;B71&amp;"', '"&amp;B71&amp;"', 'location', '"&amp;D71&amp;"', '"&amp;E71&amp;"', '"&amp;F71&amp;"', '"&amp;G71&amp;"', @groupid union all"</f>
        <v>select @warehouseid, @warehouseid, '101-R5-24-1', '101-R5-24-1', 'location', '5', '24', '1', '192.168.2.230', @groupid union all</v>
      </c>
    </row>
    <row r="72" customFormat="false" ht="13.8" hidden="false" customHeight="false" outlineLevel="0" collapsed="false">
      <c r="A72" s="30" t="n">
        <v>71</v>
      </c>
      <c r="B72" s="31" t="s">
        <v>199</v>
      </c>
      <c r="C72" s="0" t="n">
        <v>101</v>
      </c>
      <c r="D72" s="2" t="n">
        <v>5</v>
      </c>
      <c r="E72" s="2" t="str">
        <f aca="false">MID(B72,FIND("-",B72,FIND("-",B72)+1)+1,
    FIND("-",B72,FIND("-",B72,FIND("-",B72)+1)+1)
  -FIND("-",B72,FIND("-",B72)+1)-1)</f>
        <v>24</v>
      </c>
      <c r="F72" s="2" t="str">
        <f aca="false">TRIM(RIGHT(SUBSTITUTE(B72,"-",REPT(" ",999)),999))</f>
        <v>2</v>
      </c>
      <c r="G72" s="32" t="s">
        <v>129</v>
      </c>
      <c r="H72" s="0" t="str">
        <f aca="false">"select @warehouseid, @warehouseid, '"&amp;B72&amp;"', '"&amp;B72&amp;"', 'location', '"&amp;D72&amp;"', '"&amp;E72&amp;"', '"&amp;F72&amp;"', '"&amp;G72&amp;"', @groupid union all"</f>
        <v>select @warehouseid, @warehouseid, '101-R5-24-2', '101-R5-24-2', 'location', '5', '24', '2', '192.168.2.230', @groupid union all</v>
      </c>
    </row>
    <row r="73" customFormat="false" ht="13.8" hidden="false" customHeight="false" outlineLevel="0" collapsed="false">
      <c r="A73" s="30" t="n">
        <v>72</v>
      </c>
      <c r="B73" s="31" t="s">
        <v>200</v>
      </c>
      <c r="C73" s="0" t="n">
        <v>101</v>
      </c>
      <c r="D73" s="2" t="n">
        <v>5</v>
      </c>
      <c r="E73" s="2" t="str">
        <f aca="false">MID(B73,FIND("-",B73,FIND("-",B73)+1)+1,
    FIND("-",B73,FIND("-",B73,FIND("-",B73)+1)+1)
  -FIND("-",B73,FIND("-",B73)+1)-1)</f>
        <v>24</v>
      </c>
      <c r="F73" s="2" t="str">
        <f aca="false">TRIM(RIGHT(SUBSTITUTE(B73,"-",REPT(" ",999)),999))</f>
        <v>3</v>
      </c>
      <c r="G73" s="32" t="s">
        <v>129</v>
      </c>
      <c r="H73" s="0" t="str">
        <f aca="false">"select @warehouseid, @warehouseid, '"&amp;B73&amp;"', '"&amp;B73&amp;"', 'location', '"&amp;D73&amp;"', '"&amp;E73&amp;"', '"&amp;F73&amp;"', '"&amp;G73&amp;"', @groupid union all"</f>
        <v>select @warehouseid, @warehouseid, '101-R5-24-3', '101-R5-24-3', 'location', '5', '24', '3', '192.168.2.230', @groupid union all</v>
      </c>
    </row>
    <row r="74" customFormat="false" ht="13.8" hidden="false" customHeight="false" outlineLevel="0" collapsed="false">
      <c r="A74" s="30" t="n">
        <v>73</v>
      </c>
      <c r="B74" s="31" t="s">
        <v>201</v>
      </c>
      <c r="C74" s="0" t="n">
        <v>101</v>
      </c>
      <c r="D74" s="2" t="n">
        <v>5</v>
      </c>
      <c r="E74" s="2" t="str">
        <f aca="false">MID(B74,FIND("-",B74,FIND("-",B74)+1)+1,
    FIND("-",B74,FIND("-",B74,FIND("-",B74)+1)+1)
  -FIND("-",B74,FIND("-",B74)+1)-1)</f>
        <v>25</v>
      </c>
      <c r="F74" s="2" t="str">
        <f aca="false">TRIM(RIGHT(SUBSTITUTE(B74,"-",REPT(" ",999)),999))</f>
        <v>1</v>
      </c>
      <c r="G74" s="32" t="s">
        <v>129</v>
      </c>
      <c r="H74" s="0" t="str">
        <f aca="false">"select @warehouseid, @warehouseid, '"&amp;B74&amp;"', '"&amp;B74&amp;"', 'location', '"&amp;D74&amp;"', '"&amp;E74&amp;"', '"&amp;F74&amp;"', '"&amp;G74&amp;"', @groupid union all"</f>
        <v>select @warehouseid, @warehouseid, '101-R5-25-1', '101-R5-25-1', 'location', '5', '25', '1', '192.168.2.230', @groupid union all</v>
      </c>
    </row>
    <row r="75" customFormat="false" ht="13.8" hidden="false" customHeight="false" outlineLevel="0" collapsed="false">
      <c r="A75" s="30" t="n">
        <v>74</v>
      </c>
      <c r="B75" s="31" t="s">
        <v>202</v>
      </c>
      <c r="C75" s="0" t="n">
        <v>101</v>
      </c>
      <c r="D75" s="2" t="n">
        <v>5</v>
      </c>
      <c r="E75" s="2" t="str">
        <f aca="false">MID(B75,FIND("-",B75,FIND("-",B75)+1)+1,
    FIND("-",B75,FIND("-",B75,FIND("-",B75)+1)+1)
  -FIND("-",B75,FIND("-",B75)+1)-1)</f>
        <v>25</v>
      </c>
      <c r="F75" s="2" t="str">
        <f aca="false">TRIM(RIGHT(SUBSTITUTE(B75,"-",REPT(" ",999)),999))</f>
        <v>2</v>
      </c>
      <c r="G75" s="32" t="s">
        <v>129</v>
      </c>
      <c r="H75" s="0" t="str">
        <f aca="false">"select @warehouseid, @warehouseid, '"&amp;B75&amp;"', '"&amp;B75&amp;"', 'location', '"&amp;D75&amp;"', '"&amp;E75&amp;"', '"&amp;F75&amp;"', '"&amp;G75&amp;"', @groupid union all"</f>
        <v>select @warehouseid, @warehouseid, '101-R5-25-2', '101-R5-25-2', 'location', '5', '25', '2', '192.168.2.230', @groupid union all</v>
      </c>
    </row>
    <row r="76" customFormat="false" ht="13.8" hidden="false" customHeight="false" outlineLevel="0" collapsed="false">
      <c r="A76" s="30" t="n">
        <v>75</v>
      </c>
      <c r="B76" s="31" t="s">
        <v>203</v>
      </c>
      <c r="C76" s="0" t="n">
        <v>101</v>
      </c>
      <c r="D76" s="2" t="n">
        <v>5</v>
      </c>
      <c r="E76" s="2" t="str">
        <f aca="false">MID(B76,FIND("-",B76,FIND("-",B76)+1)+1,
    FIND("-",B76,FIND("-",B76,FIND("-",B76)+1)+1)
  -FIND("-",B76,FIND("-",B76)+1)-1)</f>
        <v>25</v>
      </c>
      <c r="F76" s="2" t="str">
        <f aca="false">TRIM(RIGHT(SUBSTITUTE(B76,"-",REPT(" ",999)),999))</f>
        <v>3</v>
      </c>
      <c r="G76" s="32" t="s">
        <v>129</v>
      </c>
      <c r="H76" s="0" t="str">
        <f aca="false">"select @warehouseid, @warehouseid, '"&amp;B76&amp;"', '"&amp;B76&amp;"', 'location', '"&amp;D76&amp;"', '"&amp;E76&amp;"', '"&amp;F76&amp;"', '"&amp;G76&amp;"', @groupid union all"</f>
        <v>select @warehouseid, @warehouseid, '101-R5-25-3', '101-R5-25-3', 'location', '5', '25', '3', '192.168.2.230', @groupid union all</v>
      </c>
    </row>
    <row r="77" customFormat="false" ht="13.8" hidden="false" customHeight="false" outlineLevel="0" collapsed="false">
      <c r="A77" s="30" t="n">
        <v>76</v>
      </c>
      <c r="B77" s="31" t="s">
        <v>204</v>
      </c>
      <c r="C77" s="0" t="n">
        <v>101</v>
      </c>
      <c r="D77" s="2" t="n">
        <v>5</v>
      </c>
      <c r="E77" s="2" t="str">
        <f aca="false">MID(B77,FIND("-",B77,FIND("-",B77)+1)+1,
    FIND("-",B77,FIND("-",B77,FIND("-",B77)+1)+1)
  -FIND("-",B77,FIND("-",B77)+1)-1)</f>
        <v>26</v>
      </c>
      <c r="F77" s="2" t="str">
        <f aca="false">TRIM(RIGHT(SUBSTITUTE(B77,"-",REPT(" ",999)),999))</f>
        <v>1</v>
      </c>
      <c r="G77" s="32" t="s">
        <v>129</v>
      </c>
      <c r="H77" s="0" t="str">
        <f aca="false">"select @warehouseid, @warehouseid, '"&amp;B77&amp;"', '"&amp;B77&amp;"', 'location', '"&amp;D77&amp;"', '"&amp;E77&amp;"', '"&amp;F77&amp;"', '"&amp;G77&amp;"', @groupid union all"</f>
        <v>select @warehouseid, @warehouseid, '101-R5-26-1', '101-R5-26-1', 'location', '5', '26', '1', '192.168.2.230', @groupid union all</v>
      </c>
    </row>
    <row r="78" customFormat="false" ht="13.8" hidden="false" customHeight="false" outlineLevel="0" collapsed="false">
      <c r="A78" s="30" t="n">
        <v>77</v>
      </c>
      <c r="B78" s="31" t="s">
        <v>205</v>
      </c>
      <c r="C78" s="0" t="n">
        <v>101</v>
      </c>
      <c r="D78" s="2" t="n">
        <v>5</v>
      </c>
      <c r="E78" s="2" t="str">
        <f aca="false">MID(B78,FIND("-",B78,FIND("-",B78)+1)+1,
    FIND("-",B78,FIND("-",B78,FIND("-",B78)+1)+1)
  -FIND("-",B78,FIND("-",B78)+1)-1)</f>
        <v>26</v>
      </c>
      <c r="F78" s="2" t="str">
        <f aca="false">TRIM(RIGHT(SUBSTITUTE(B78,"-",REPT(" ",999)),999))</f>
        <v>2</v>
      </c>
      <c r="G78" s="32" t="s">
        <v>129</v>
      </c>
      <c r="H78" s="0" t="str">
        <f aca="false">"select @warehouseid, @warehouseid, '"&amp;B78&amp;"', '"&amp;B78&amp;"', 'location', '"&amp;D78&amp;"', '"&amp;E78&amp;"', '"&amp;F78&amp;"', '"&amp;G78&amp;"', @groupid union all"</f>
        <v>select @warehouseid, @warehouseid, '101-R5-26-2', '101-R5-26-2', 'location', '5', '26', '2', '192.168.2.230', @groupid union all</v>
      </c>
    </row>
    <row r="79" customFormat="false" ht="13.8" hidden="false" customHeight="false" outlineLevel="0" collapsed="false">
      <c r="A79" s="30" t="n">
        <v>78</v>
      </c>
      <c r="B79" s="31" t="s">
        <v>206</v>
      </c>
      <c r="C79" s="0" t="n">
        <v>101</v>
      </c>
      <c r="D79" s="2" t="n">
        <v>5</v>
      </c>
      <c r="E79" s="2" t="str">
        <f aca="false">MID(B79,FIND("-",B79,FIND("-",B79)+1)+1,
    FIND("-",B79,FIND("-",B79,FIND("-",B79)+1)+1)
  -FIND("-",B79,FIND("-",B79)+1)-1)</f>
        <v>26</v>
      </c>
      <c r="F79" s="2" t="str">
        <f aca="false">TRIM(RIGHT(SUBSTITUTE(B79,"-",REPT(" ",999)),999))</f>
        <v>3</v>
      </c>
      <c r="G79" s="32" t="s">
        <v>129</v>
      </c>
      <c r="H79" s="0" t="str">
        <f aca="false">"select @warehouseid, @warehouseid, '"&amp;B79&amp;"', '"&amp;B79&amp;"', 'location', '"&amp;D79&amp;"', '"&amp;E79&amp;"', '"&amp;F79&amp;"', '"&amp;G79&amp;"', @groupid union all"</f>
        <v>select @warehouseid, @warehouseid, '101-R5-26-3', '101-R5-26-3', 'location', '5', '26', '3', '192.168.2.230', @groupid union all</v>
      </c>
    </row>
    <row r="80" customFormat="false" ht="13.8" hidden="false" customHeight="false" outlineLevel="0" collapsed="false">
      <c r="A80" s="30" t="n">
        <v>79</v>
      </c>
      <c r="B80" s="31" t="s">
        <v>207</v>
      </c>
      <c r="C80" s="0" t="n">
        <v>101</v>
      </c>
      <c r="D80" s="2" t="n">
        <v>5</v>
      </c>
      <c r="E80" s="2" t="str">
        <f aca="false">MID(B80,FIND("-",B80,FIND("-",B80)+1)+1,
    FIND("-",B80,FIND("-",B80,FIND("-",B80)+1)+1)
  -FIND("-",B80,FIND("-",B80)+1)-1)</f>
        <v>27</v>
      </c>
      <c r="F80" s="2" t="str">
        <f aca="false">TRIM(RIGHT(SUBSTITUTE(B80,"-",REPT(" ",999)),999))</f>
        <v>1</v>
      </c>
      <c r="G80" s="32" t="s">
        <v>129</v>
      </c>
      <c r="H80" s="0" t="str">
        <f aca="false">"select @warehouseid, @warehouseid, '"&amp;B80&amp;"', '"&amp;B80&amp;"', 'location', '"&amp;D80&amp;"', '"&amp;E80&amp;"', '"&amp;F80&amp;"', '"&amp;G80&amp;"', @groupid union all"</f>
        <v>select @warehouseid, @warehouseid, '101-R5-27-1', '101-R5-27-1', 'location', '5', '27', '1', '192.168.2.230', @groupid union all</v>
      </c>
    </row>
    <row r="81" customFormat="false" ht="13.8" hidden="false" customHeight="false" outlineLevel="0" collapsed="false">
      <c r="A81" s="30" t="n">
        <v>80</v>
      </c>
      <c r="B81" s="31" t="s">
        <v>208</v>
      </c>
      <c r="C81" s="0" t="n">
        <v>101</v>
      </c>
      <c r="D81" s="2" t="n">
        <v>5</v>
      </c>
      <c r="E81" s="2" t="str">
        <f aca="false">MID(B81,FIND("-",B81,FIND("-",B81)+1)+1,
    FIND("-",B81,FIND("-",B81,FIND("-",B81)+1)+1)
  -FIND("-",B81,FIND("-",B81)+1)-1)</f>
        <v>27</v>
      </c>
      <c r="F81" s="2" t="str">
        <f aca="false">TRIM(RIGHT(SUBSTITUTE(B81,"-",REPT(" ",999)),999))</f>
        <v>2</v>
      </c>
      <c r="G81" s="32" t="s">
        <v>129</v>
      </c>
      <c r="H81" s="0" t="str">
        <f aca="false">"select @warehouseid, @warehouseid, '"&amp;B81&amp;"', '"&amp;B81&amp;"', 'location', '"&amp;D81&amp;"', '"&amp;E81&amp;"', '"&amp;F81&amp;"', '"&amp;G81&amp;"', @groupid union all"</f>
        <v>select @warehouseid, @warehouseid, '101-R5-27-2', '101-R5-27-2', 'location', '5', '27', '2', '192.168.2.230', @groupid union all</v>
      </c>
    </row>
    <row r="82" customFormat="false" ht="13.8" hidden="false" customHeight="false" outlineLevel="0" collapsed="false">
      <c r="A82" s="30" t="n">
        <v>81</v>
      </c>
      <c r="B82" s="31" t="s">
        <v>209</v>
      </c>
      <c r="C82" s="0" t="n">
        <v>101</v>
      </c>
      <c r="D82" s="2" t="n">
        <v>5</v>
      </c>
      <c r="E82" s="2" t="str">
        <f aca="false">MID(B82,FIND("-",B82,FIND("-",B82)+1)+1,
    FIND("-",B82,FIND("-",B82,FIND("-",B82)+1)+1)
  -FIND("-",B82,FIND("-",B82)+1)-1)</f>
        <v>27</v>
      </c>
      <c r="F82" s="2" t="str">
        <f aca="false">TRIM(RIGHT(SUBSTITUTE(B82,"-",REPT(" ",999)),999))</f>
        <v>3</v>
      </c>
      <c r="G82" s="32" t="s">
        <v>129</v>
      </c>
      <c r="H82" s="0" t="str">
        <f aca="false">"select @warehouseid, @warehouseid, '"&amp;B82&amp;"', '"&amp;B82&amp;"', 'location', '"&amp;D82&amp;"', '"&amp;E82&amp;"', '"&amp;F82&amp;"', '"&amp;G82&amp;"', @groupid union all"</f>
        <v>select @warehouseid, @warehouseid, '101-R5-27-3', '101-R5-27-3', 'location', '5', '27', '3', '192.168.2.230', @groupid union all</v>
      </c>
    </row>
    <row r="83" customFormat="false" ht="13.8" hidden="false" customHeight="false" outlineLevel="0" collapsed="false">
      <c r="A83" s="30" t="n">
        <v>82</v>
      </c>
      <c r="B83" s="31" t="s">
        <v>210</v>
      </c>
      <c r="C83" s="0" t="n">
        <v>101</v>
      </c>
      <c r="D83" s="2" t="n">
        <v>5</v>
      </c>
      <c r="E83" s="2" t="str">
        <f aca="false">MID(B83,FIND("-",B83,FIND("-",B83)+1)+1,
    FIND("-",B83,FIND("-",B83,FIND("-",B83)+1)+1)
  -FIND("-",B83,FIND("-",B83)+1)-1)</f>
        <v>28</v>
      </c>
      <c r="F83" s="2" t="str">
        <f aca="false">TRIM(RIGHT(SUBSTITUTE(B83,"-",REPT(" ",999)),999))</f>
        <v>1</v>
      </c>
      <c r="G83" s="32" t="s">
        <v>129</v>
      </c>
      <c r="H83" s="0" t="str">
        <f aca="false">"select @warehouseid, @warehouseid, '"&amp;B83&amp;"', '"&amp;B83&amp;"', 'location', '"&amp;D83&amp;"', '"&amp;E83&amp;"', '"&amp;F83&amp;"', '"&amp;G83&amp;"', @groupid union all"</f>
        <v>select @warehouseid, @warehouseid, '101-R5-28-1', '101-R5-28-1', 'location', '5', '28', '1', '192.168.2.230', @groupid union all</v>
      </c>
    </row>
    <row r="84" customFormat="false" ht="13.8" hidden="false" customHeight="false" outlineLevel="0" collapsed="false">
      <c r="A84" s="30" t="n">
        <v>83</v>
      </c>
      <c r="B84" s="31" t="s">
        <v>211</v>
      </c>
      <c r="C84" s="0" t="n">
        <v>101</v>
      </c>
      <c r="D84" s="2" t="n">
        <v>5</v>
      </c>
      <c r="E84" s="2" t="str">
        <f aca="false">MID(B84,FIND("-",B84,FIND("-",B84)+1)+1,
    FIND("-",B84,FIND("-",B84,FIND("-",B84)+1)+1)
  -FIND("-",B84,FIND("-",B84)+1)-1)</f>
        <v>28</v>
      </c>
      <c r="F84" s="2" t="str">
        <f aca="false">TRIM(RIGHT(SUBSTITUTE(B84,"-",REPT(" ",999)),999))</f>
        <v>2</v>
      </c>
      <c r="G84" s="32" t="s">
        <v>129</v>
      </c>
      <c r="H84" s="0" t="str">
        <f aca="false">"select @warehouseid, @warehouseid, '"&amp;B84&amp;"', '"&amp;B84&amp;"', 'location', '"&amp;D84&amp;"', '"&amp;E84&amp;"', '"&amp;F84&amp;"', '"&amp;G84&amp;"', @groupid union all"</f>
        <v>select @warehouseid, @warehouseid, '101-R5-28-2', '101-R5-28-2', 'location', '5', '28', '2', '192.168.2.230', @groupid union all</v>
      </c>
    </row>
    <row r="85" customFormat="false" ht="13.8" hidden="false" customHeight="false" outlineLevel="0" collapsed="false">
      <c r="A85" s="30" t="n">
        <v>84</v>
      </c>
      <c r="B85" s="31" t="s">
        <v>212</v>
      </c>
      <c r="C85" s="0" t="n">
        <v>101</v>
      </c>
      <c r="D85" s="2" t="n">
        <v>5</v>
      </c>
      <c r="E85" s="2" t="str">
        <f aca="false">MID(B85,FIND("-",B85,FIND("-",B85)+1)+1,
    FIND("-",B85,FIND("-",B85,FIND("-",B85)+1)+1)
  -FIND("-",B85,FIND("-",B85)+1)-1)</f>
        <v>28</v>
      </c>
      <c r="F85" s="2" t="str">
        <f aca="false">TRIM(RIGHT(SUBSTITUTE(B85,"-",REPT(" ",999)),999))</f>
        <v>3</v>
      </c>
      <c r="G85" s="32" t="s">
        <v>129</v>
      </c>
      <c r="H85" s="0" t="str">
        <f aca="false">"select @warehouseid, @warehouseid, '"&amp;B85&amp;"', '"&amp;B85&amp;"', 'location', '"&amp;D85&amp;"', '"&amp;E85&amp;"', '"&amp;F85&amp;"', '"&amp;G85&amp;"', @groupid union all"</f>
        <v>select @warehouseid, @warehouseid, '101-R5-28-3', '101-R5-28-3', 'location', '5', '28', '3', '192.168.2.230', @groupid union all</v>
      </c>
    </row>
    <row r="86" customFormat="false" ht="13.8" hidden="false" customHeight="false" outlineLevel="0" collapsed="false">
      <c r="A86" s="30" t="n">
        <v>85</v>
      </c>
      <c r="B86" s="31" t="s">
        <v>213</v>
      </c>
      <c r="C86" s="0" t="n">
        <v>101</v>
      </c>
      <c r="D86" s="2" t="n">
        <v>5</v>
      </c>
      <c r="E86" s="2" t="str">
        <f aca="false">MID(B86,FIND("-",B86,FIND("-",B86)+1)+1,
    FIND("-",B86,FIND("-",B86,FIND("-",B86)+1)+1)
  -FIND("-",B86,FIND("-",B86)+1)-1)</f>
        <v>29</v>
      </c>
      <c r="F86" s="2" t="str">
        <f aca="false">TRIM(RIGHT(SUBSTITUTE(B86,"-",REPT(" ",999)),999))</f>
        <v>1</v>
      </c>
      <c r="G86" s="32" t="s">
        <v>129</v>
      </c>
      <c r="H86" s="0" t="str">
        <f aca="false">"select @warehouseid, @warehouseid, '"&amp;B86&amp;"', '"&amp;B86&amp;"', 'location', '"&amp;D86&amp;"', '"&amp;E86&amp;"', '"&amp;F86&amp;"', '"&amp;G86&amp;"', @groupid union all"</f>
        <v>select @warehouseid, @warehouseid, '101-R5-29-1', '101-R5-29-1', 'location', '5', '29', '1', '192.168.2.230', @groupid union all</v>
      </c>
    </row>
    <row r="87" customFormat="false" ht="13.8" hidden="false" customHeight="false" outlineLevel="0" collapsed="false">
      <c r="A87" s="30" t="n">
        <v>86</v>
      </c>
      <c r="B87" s="31" t="s">
        <v>214</v>
      </c>
      <c r="C87" s="0" t="n">
        <v>101</v>
      </c>
      <c r="D87" s="2" t="n">
        <v>5</v>
      </c>
      <c r="E87" s="2" t="str">
        <f aca="false">MID(B87,FIND("-",B87,FIND("-",B87)+1)+1,
    FIND("-",B87,FIND("-",B87,FIND("-",B87)+1)+1)
  -FIND("-",B87,FIND("-",B87)+1)-1)</f>
        <v>29</v>
      </c>
      <c r="F87" s="2" t="str">
        <f aca="false">TRIM(RIGHT(SUBSTITUTE(B87,"-",REPT(" ",999)),999))</f>
        <v>2</v>
      </c>
      <c r="G87" s="32" t="s">
        <v>129</v>
      </c>
      <c r="H87" s="0" t="str">
        <f aca="false">"select @warehouseid, @warehouseid, '"&amp;B87&amp;"', '"&amp;B87&amp;"', 'location', '"&amp;D87&amp;"', '"&amp;E87&amp;"', '"&amp;F87&amp;"', '"&amp;G87&amp;"', @groupid union all"</f>
        <v>select @warehouseid, @warehouseid, '101-R5-29-2', '101-R5-29-2', 'location', '5', '29', '2', '192.168.2.230', @groupid union all</v>
      </c>
    </row>
    <row r="88" customFormat="false" ht="13.8" hidden="false" customHeight="false" outlineLevel="0" collapsed="false">
      <c r="A88" s="30" t="n">
        <v>87</v>
      </c>
      <c r="B88" s="31" t="s">
        <v>215</v>
      </c>
      <c r="C88" s="0" t="n">
        <v>101</v>
      </c>
      <c r="D88" s="2" t="n">
        <v>5</v>
      </c>
      <c r="E88" s="2" t="str">
        <f aca="false">MID(B88,FIND("-",B88,FIND("-",B88)+1)+1,
    FIND("-",B88,FIND("-",B88,FIND("-",B88)+1)+1)
  -FIND("-",B88,FIND("-",B88)+1)-1)</f>
        <v>29</v>
      </c>
      <c r="F88" s="2" t="str">
        <f aca="false">TRIM(RIGHT(SUBSTITUTE(B88,"-",REPT(" ",999)),999))</f>
        <v>3</v>
      </c>
      <c r="G88" s="32" t="s">
        <v>129</v>
      </c>
      <c r="H88" s="0" t="str">
        <f aca="false">"select @warehouseid, @warehouseid, '"&amp;B88&amp;"', '"&amp;B88&amp;"', 'location', '"&amp;D88&amp;"', '"&amp;E88&amp;"', '"&amp;F88&amp;"', '"&amp;G88&amp;"', @groupid union all"</f>
        <v>select @warehouseid, @warehouseid, '101-R5-29-3', '101-R5-29-3', 'location', '5', '29', '3', '192.168.2.230', @groupid union all</v>
      </c>
    </row>
    <row r="89" customFormat="false" ht="13.8" hidden="false" customHeight="false" outlineLevel="0" collapsed="false">
      <c r="A89" s="30" t="n">
        <v>88</v>
      </c>
      <c r="B89" s="31" t="s">
        <v>216</v>
      </c>
      <c r="C89" s="0" t="n">
        <v>101</v>
      </c>
      <c r="D89" s="2" t="n">
        <v>5</v>
      </c>
      <c r="E89" s="2" t="str">
        <f aca="false">MID(B89,FIND("-",B89,FIND("-",B89)+1)+1,
    FIND("-",B89,FIND("-",B89,FIND("-",B89)+1)+1)
  -FIND("-",B89,FIND("-",B89)+1)-1)</f>
        <v>30</v>
      </c>
      <c r="F89" s="2" t="str">
        <f aca="false">TRIM(RIGHT(SUBSTITUTE(B89,"-",REPT(" ",999)),999))</f>
        <v>1</v>
      </c>
      <c r="G89" s="32" t="s">
        <v>129</v>
      </c>
      <c r="H89" s="0" t="str">
        <f aca="false">"select @warehouseid, @warehouseid, '"&amp;B89&amp;"', '"&amp;B89&amp;"', 'location', '"&amp;D89&amp;"', '"&amp;E89&amp;"', '"&amp;F89&amp;"', '"&amp;G89&amp;"', @groupid union all"</f>
        <v>select @warehouseid, @warehouseid, '101-R5-30-1', '101-R5-30-1', 'location', '5', '30', '1', '192.168.2.230', @groupid union all</v>
      </c>
    </row>
    <row r="90" customFormat="false" ht="13.8" hidden="false" customHeight="false" outlineLevel="0" collapsed="false">
      <c r="A90" s="30" t="n">
        <v>89</v>
      </c>
      <c r="B90" s="31" t="s">
        <v>217</v>
      </c>
      <c r="C90" s="0" t="n">
        <v>101</v>
      </c>
      <c r="D90" s="2" t="n">
        <v>5</v>
      </c>
      <c r="E90" s="2" t="str">
        <f aca="false">MID(B90,FIND("-",B90,FIND("-",B90)+1)+1,
    FIND("-",B90,FIND("-",B90,FIND("-",B90)+1)+1)
  -FIND("-",B90,FIND("-",B90)+1)-1)</f>
        <v>30</v>
      </c>
      <c r="F90" s="2" t="str">
        <f aca="false">TRIM(RIGHT(SUBSTITUTE(B90,"-",REPT(" ",999)),999))</f>
        <v>2</v>
      </c>
      <c r="G90" s="32" t="s">
        <v>129</v>
      </c>
      <c r="H90" s="0" t="str">
        <f aca="false">"select @warehouseid, @warehouseid, '"&amp;B90&amp;"', '"&amp;B90&amp;"', 'location', '"&amp;D90&amp;"', '"&amp;E90&amp;"', '"&amp;F90&amp;"', '"&amp;G90&amp;"', @groupid union all"</f>
        <v>select @warehouseid, @warehouseid, '101-R5-30-2', '101-R5-30-2', 'location', '5', '30', '2', '192.168.2.230', @groupid union all</v>
      </c>
    </row>
    <row r="91" customFormat="false" ht="13.8" hidden="false" customHeight="false" outlineLevel="0" collapsed="false">
      <c r="A91" s="30" t="n">
        <v>90</v>
      </c>
      <c r="B91" s="31" t="s">
        <v>218</v>
      </c>
      <c r="C91" s="0" t="n">
        <v>101</v>
      </c>
      <c r="D91" s="2" t="n">
        <v>5</v>
      </c>
      <c r="E91" s="2" t="str">
        <f aca="false">MID(B91,FIND("-",B91,FIND("-",B91)+1)+1,
    FIND("-",B91,FIND("-",B91,FIND("-",B91)+1)+1)
  -FIND("-",B91,FIND("-",B91)+1)-1)</f>
        <v>30</v>
      </c>
      <c r="F91" s="2" t="str">
        <f aca="false">TRIM(RIGHT(SUBSTITUTE(B91,"-",REPT(" ",999)),999))</f>
        <v>3</v>
      </c>
      <c r="G91" s="32" t="s">
        <v>129</v>
      </c>
      <c r="H91" s="0" t="str">
        <f aca="false">"select @warehouseid, @warehouseid, '"&amp;B91&amp;"', '"&amp;B91&amp;"', 'location', '"&amp;D91&amp;"', '"&amp;E91&amp;"', '"&amp;F91&amp;"', '"&amp;G91&amp;"', @groupid union all"</f>
        <v>select @warehouseid, @warehouseid, '101-R5-30-3', '101-R5-30-3', 'location', '5', '30', '3', '192.168.2.230', @groupid union all</v>
      </c>
    </row>
    <row r="92" customFormat="false" ht="13.8" hidden="false" customHeight="false" outlineLevel="0" collapsed="false">
      <c r="A92" s="30" t="n">
        <v>91</v>
      </c>
      <c r="B92" s="31" t="s">
        <v>219</v>
      </c>
      <c r="C92" s="0" t="n">
        <v>101</v>
      </c>
      <c r="D92" s="2" t="n">
        <v>5</v>
      </c>
      <c r="E92" s="2" t="str">
        <f aca="false">MID(B92,FIND("-",B92,FIND("-",B92)+1)+1,
    FIND("-",B92,FIND("-",B92,FIND("-",B92)+1)+1)
  -FIND("-",B92,FIND("-",B92)+1)-1)</f>
        <v>31</v>
      </c>
      <c r="F92" s="2" t="str">
        <f aca="false">TRIM(RIGHT(SUBSTITUTE(B92,"-",REPT(" ",999)),999))</f>
        <v>1</v>
      </c>
      <c r="G92" s="32" t="s">
        <v>129</v>
      </c>
      <c r="H92" s="0" t="str">
        <f aca="false">"select @warehouseid, @warehouseid, '"&amp;B92&amp;"', '"&amp;B92&amp;"', 'location', '"&amp;D92&amp;"', '"&amp;E92&amp;"', '"&amp;F92&amp;"', '"&amp;G92&amp;"', @groupid union all"</f>
        <v>select @warehouseid, @warehouseid, '101-R5-31-1', '101-R5-31-1', 'location', '5', '31', '1', '192.168.2.230', @groupid union all</v>
      </c>
    </row>
    <row r="93" customFormat="false" ht="13.8" hidden="false" customHeight="false" outlineLevel="0" collapsed="false">
      <c r="A93" s="30" t="n">
        <v>92</v>
      </c>
      <c r="B93" s="31" t="s">
        <v>220</v>
      </c>
      <c r="C93" s="0" t="n">
        <v>101</v>
      </c>
      <c r="D93" s="2" t="n">
        <v>5</v>
      </c>
      <c r="E93" s="2" t="str">
        <f aca="false">MID(B93,FIND("-",B93,FIND("-",B93)+1)+1,
    FIND("-",B93,FIND("-",B93,FIND("-",B93)+1)+1)
  -FIND("-",B93,FIND("-",B93)+1)-1)</f>
        <v>31</v>
      </c>
      <c r="F93" s="2" t="str">
        <f aca="false">TRIM(RIGHT(SUBSTITUTE(B93,"-",REPT(" ",999)),999))</f>
        <v>2</v>
      </c>
      <c r="G93" s="32" t="s">
        <v>129</v>
      </c>
      <c r="H93" s="0" t="str">
        <f aca="false">"select @warehouseid, @warehouseid, '"&amp;B93&amp;"', '"&amp;B93&amp;"', 'location', '"&amp;D93&amp;"', '"&amp;E93&amp;"', '"&amp;F93&amp;"', '"&amp;G93&amp;"', @groupid union all"</f>
        <v>select @warehouseid, @warehouseid, '101-R5-31-2', '101-R5-31-2', 'location', '5', '31', '2', '192.168.2.230', @groupid union all</v>
      </c>
    </row>
    <row r="94" customFormat="false" ht="13.8" hidden="false" customHeight="false" outlineLevel="0" collapsed="false">
      <c r="A94" s="30" t="n">
        <v>93</v>
      </c>
      <c r="B94" s="31" t="s">
        <v>221</v>
      </c>
      <c r="C94" s="0" t="n">
        <v>101</v>
      </c>
      <c r="D94" s="2" t="n">
        <v>5</v>
      </c>
      <c r="E94" s="2" t="str">
        <f aca="false">MID(B94,FIND("-",B94,FIND("-",B94)+1)+1,
    FIND("-",B94,FIND("-",B94,FIND("-",B94)+1)+1)
  -FIND("-",B94,FIND("-",B94)+1)-1)</f>
        <v>31</v>
      </c>
      <c r="F94" s="2" t="str">
        <f aca="false">TRIM(RIGHT(SUBSTITUTE(B94,"-",REPT(" ",999)),999))</f>
        <v>3</v>
      </c>
      <c r="G94" s="32" t="s">
        <v>129</v>
      </c>
      <c r="H94" s="0" t="str">
        <f aca="false">"select @warehouseid, @warehouseid, '"&amp;B94&amp;"', '"&amp;B94&amp;"', 'location', '"&amp;D94&amp;"', '"&amp;E94&amp;"', '"&amp;F94&amp;"', '"&amp;G94&amp;"', @groupid union all"</f>
        <v>select @warehouseid, @warehouseid, '101-R5-31-3', '101-R5-31-3', 'location', '5', '31', '3', '192.168.2.230', @groupid union all</v>
      </c>
    </row>
    <row r="95" customFormat="false" ht="13.8" hidden="false" customHeight="false" outlineLevel="0" collapsed="false">
      <c r="A95" s="30" t="n">
        <v>94</v>
      </c>
      <c r="B95" s="31" t="s">
        <v>222</v>
      </c>
      <c r="C95" s="0" t="n">
        <v>101</v>
      </c>
      <c r="D95" s="2" t="n">
        <v>5</v>
      </c>
      <c r="E95" s="2" t="str">
        <f aca="false">MID(B95,FIND("-",B95,FIND("-",B95)+1)+1,
    FIND("-",B95,FIND("-",B95,FIND("-",B95)+1)+1)
  -FIND("-",B95,FIND("-",B95)+1)-1)</f>
        <v>32</v>
      </c>
      <c r="F95" s="2" t="str">
        <f aca="false">TRIM(RIGHT(SUBSTITUTE(B95,"-",REPT(" ",999)),999))</f>
        <v>1</v>
      </c>
      <c r="G95" s="32" t="s">
        <v>129</v>
      </c>
      <c r="H95" s="0" t="str">
        <f aca="false">"select @warehouseid, @warehouseid, '"&amp;B95&amp;"', '"&amp;B95&amp;"', 'location', '"&amp;D95&amp;"', '"&amp;E95&amp;"', '"&amp;F95&amp;"', '"&amp;G95&amp;"', @groupid union all"</f>
        <v>select @warehouseid, @warehouseid, '101-R5-32-1', '101-R5-32-1', 'location', '5', '32', '1', '192.168.2.230', @groupid union all</v>
      </c>
    </row>
    <row r="96" customFormat="false" ht="13.8" hidden="false" customHeight="false" outlineLevel="0" collapsed="false">
      <c r="A96" s="30" t="n">
        <v>95</v>
      </c>
      <c r="B96" s="31" t="s">
        <v>223</v>
      </c>
      <c r="C96" s="0" t="n">
        <v>101</v>
      </c>
      <c r="D96" s="2" t="n">
        <v>5</v>
      </c>
      <c r="E96" s="2" t="str">
        <f aca="false">MID(B96,FIND("-",B96,FIND("-",B96)+1)+1,
    FIND("-",B96,FIND("-",B96,FIND("-",B96)+1)+1)
  -FIND("-",B96,FIND("-",B96)+1)-1)</f>
        <v>32</v>
      </c>
      <c r="F96" s="2" t="str">
        <f aca="false">TRIM(RIGHT(SUBSTITUTE(B96,"-",REPT(" ",999)),999))</f>
        <v>2</v>
      </c>
      <c r="G96" s="32" t="s">
        <v>129</v>
      </c>
      <c r="H96" s="0" t="str">
        <f aca="false">"select @warehouseid, @warehouseid, '"&amp;B96&amp;"', '"&amp;B96&amp;"', 'location', '"&amp;D96&amp;"', '"&amp;E96&amp;"', '"&amp;F96&amp;"', '"&amp;G96&amp;"', @groupid union all"</f>
        <v>select @warehouseid, @warehouseid, '101-R5-32-2', '101-R5-32-2', 'location', '5', '32', '2', '192.168.2.230', @groupid union all</v>
      </c>
    </row>
    <row r="97" customFormat="false" ht="13.8" hidden="false" customHeight="false" outlineLevel="0" collapsed="false">
      <c r="A97" s="30" t="n">
        <v>96</v>
      </c>
      <c r="B97" s="31" t="s">
        <v>224</v>
      </c>
      <c r="C97" s="0" t="n">
        <v>101</v>
      </c>
      <c r="D97" s="2" t="n">
        <v>5</v>
      </c>
      <c r="E97" s="2" t="str">
        <f aca="false">MID(B97,FIND("-",B97,FIND("-",B97)+1)+1,
    FIND("-",B97,FIND("-",B97,FIND("-",B97)+1)+1)
  -FIND("-",B97,FIND("-",B97)+1)-1)</f>
        <v>32</v>
      </c>
      <c r="F97" s="2" t="str">
        <f aca="false">TRIM(RIGHT(SUBSTITUTE(B97,"-",REPT(" ",999)),999))</f>
        <v>3</v>
      </c>
      <c r="G97" s="32" t="s">
        <v>129</v>
      </c>
      <c r="H97" s="0" t="str">
        <f aca="false">"select @warehouseid, @warehouseid, '"&amp;B97&amp;"', '"&amp;B97&amp;"', 'location', '"&amp;D97&amp;"', '"&amp;E97&amp;"', '"&amp;F97&amp;"', '"&amp;G97&amp;"', @groupid union all"</f>
        <v>select @warehouseid, @warehouseid, '101-R5-32-3', '101-R5-32-3', 'location', '5', '32', '3', '192.168.2.230', @groupid union all</v>
      </c>
    </row>
    <row r="98" customFormat="false" ht="13.8" hidden="false" customHeight="false" outlineLevel="0" collapsed="false">
      <c r="A98" s="30" t="n">
        <v>97</v>
      </c>
      <c r="B98" s="31" t="s">
        <v>225</v>
      </c>
      <c r="C98" s="0" t="n">
        <v>101</v>
      </c>
      <c r="D98" s="2" t="n">
        <v>5</v>
      </c>
      <c r="E98" s="2" t="str">
        <f aca="false">MID(B98,FIND("-",B98,FIND("-",B98)+1)+1,
    FIND("-",B98,FIND("-",B98,FIND("-",B98)+1)+1)
  -FIND("-",B98,FIND("-",B98)+1)-1)</f>
        <v>33</v>
      </c>
      <c r="F98" s="2" t="str">
        <f aca="false">TRIM(RIGHT(SUBSTITUTE(B98,"-",REPT(" ",999)),999))</f>
        <v>1</v>
      </c>
      <c r="G98" s="32" t="s">
        <v>129</v>
      </c>
      <c r="H98" s="0" t="str">
        <f aca="false">"select @warehouseid, @warehouseid, '"&amp;B98&amp;"', '"&amp;B98&amp;"', 'location', '"&amp;D98&amp;"', '"&amp;E98&amp;"', '"&amp;F98&amp;"', '"&amp;G98&amp;"', @groupid union all"</f>
        <v>select @warehouseid, @warehouseid, '101-R5-33-1', '101-R5-33-1', 'location', '5', '33', '1', '192.168.2.230', @groupid union all</v>
      </c>
    </row>
    <row r="99" customFormat="false" ht="13.8" hidden="false" customHeight="false" outlineLevel="0" collapsed="false">
      <c r="A99" s="30" t="n">
        <v>98</v>
      </c>
      <c r="B99" s="31" t="s">
        <v>226</v>
      </c>
      <c r="C99" s="0" t="n">
        <v>101</v>
      </c>
      <c r="D99" s="2" t="n">
        <v>5</v>
      </c>
      <c r="E99" s="2" t="str">
        <f aca="false">MID(B99,FIND("-",B99,FIND("-",B99)+1)+1,
    FIND("-",B99,FIND("-",B99,FIND("-",B99)+1)+1)
  -FIND("-",B99,FIND("-",B99)+1)-1)</f>
        <v>33</v>
      </c>
      <c r="F99" s="2" t="str">
        <f aca="false">TRIM(RIGHT(SUBSTITUTE(B99,"-",REPT(" ",999)),999))</f>
        <v>2</v>
      </c>
      <c r="G99" s="32" t="s">
        <v>129</v>
      </c>
      <c r="H99" s="0" t="str">
        <f aca="false">"select @warehouseid, @warehouseid, '"&amp;B99&amp;"', '"&amp;B99&amp;"', 'location', '"&amp;D99&amp;"', '"&amp;E99&amp;"', '"&amp;F99&amp;"', '"&amp;G99&amp;"', @groupid union all"</f>
        <v>select @warehouseid, @warehouseid, '101-R5-33-2', '101-R5-33-2', 'location', '5', '33', '2', '192.168.2.230', @groupid union all</v>
      </c>
    </row>
    <row r="100" customFormat="false" ht="13.8" hidden="false" customHeight="false" outlineLevel="0" collapsed="false">
      <c r="A100" s="30" t="n">
        <v>99</v>
      </c>
      <c r="B100" s="31" t="s">
        <v>227</v>
      </c>
      <c r="C100" s="0" t="n">
        <v>101</v>
      </c>
      <c r="D100" s="2" t="n">
        <v>5</v>
      </c>
      <c r="E100" s="2" t="str">
        <f aca="false">MID(B100,FIND("-",B100,FIND("-",B100)+1)+1,
    FIND("-",B100,FIND("-",B100,FIND("-",B100)+1)+1)
  -FIND("-",B100,FIND("-",B100)+1)-1)</f>
        <v>33</v>
      </c>
      <c r="F100" s="2" t="str">
        <f aca="false">TRIM(RIGHT(SUBSTITUTE(B100,"-",REPT(" ",999)),999))</f>
        <v>3</v>
      </c>
      <c r="G100" s="32" t="s">
        <v>129</v>
      </c>
      <c r="H100" s="0" t="str">
        <f aca="false">"select @warehouseid, @warehouseid, '"&amp;B100&amp;"', '"&amp;B100&amp;"', 'location', '"&amp;D100&amp;"', '"&amp;E100&amp;"', '"&amp;F100&amp;"', '"&amp;G100&amp;"', @groupid union all"</f>
        <v>select @warehouseid, @warehouseid, '101-R5-33-3', '101-R5-33-3', 'location', '5', '33', '3', '192.168.2.230', @groupid union all</v>
      </c>
    </row>
    <row r="101" customFormat="false" ht="13.8" hidden="false" customHeight="false" outlineLevel="0" collapsed="false">
      <c r="A101" s="30" t="n">
        <v>100</v>
      </c>
      <c r="B101" s="31" t="s">
        <v>228</v>
      </c>
      <c r="C101" s="0" t="n">
        <v>101</v>
      </c>
      <c r="D101" s="2" t="n">
        <v>5</v>
      </c>
      <c r="E101" s="2" t="str">
        <f aca="false">MID(B101,FIND("-",B101,FIND("-",B101)+1)+1,
    FIND("-",B101,FIND("-",B101,FIND("-",B101)+1)+1)
  -FIND("-",B101,FIND("-",B101)+1)-1)</f>
        <v>34</v>
      </c>
      <c r="F101" s="2" t="str">
        <f aca="false">TRIM(RIGHT(SUBSTITUTE(B101,"-",REPT(" ",999)),999))</f>
        <v>1</v>
      </c>
      <c r="G101" s="32" t="s">
        <v>129</v>
      </c>
      <c r="H101" s="0" t="str">
        <f aca="false">"select @warehouseid, @warehouseid, '"&amp;B101&amp;"', '"&amp;B101&amp;"', 'location', '"&amp;D101&amp;"', '"&amp;E101&amp;"', '"&amp;F101&amp;"', '"&amp;G101&amp;"', @groupid union all"</f>
        <v>select @warehouseid, @warehouseid, '101-R5-34-1', '101-R5-34-1', 'location', '5', '34', '1', '192.168.2.230', @groupid union all</v>
      </c>
    </row>
    <row r="102" customFormat="false" ht="13.8" hidden="false" customHeight="false" outlineLevel="0" collapsed="false">
      <c r="A102" s="30" t="n">
        <v>101</v>
      </c>
      <c r="B102" s="31" t="s">
        <v>229</v>
      </c>
      <c r="C102" s="0" t="n">
        <v>101</v>
      </c>
      <c r="D102" s="2" t="n">
        <v>5</v>
      </c>
      <c r="E102" s="2" t="str">
        <f aca="false">MID(B102,FIND("-",B102,FIND("-",B102)+1)+1,
    FIND("-",B102,FIND("-",B102,FIND("-",B102)+1)+1)
  -FIND("-",B102,FIND("-",B102)+1)-1)</f>
        <v>34</v>
      </c>
      <c r="F102" s="2" t="str">
        <f aca="false">TRIM(RIGHT(SUBSTITUTE(B102,"-",REPT(" ",999)),999))</f>
        <v>2</v>
      </c>
      <c r="G102" s="32" t="s">
        <v>129</v>
      </c>
      <c r="H102" s="0" t="str">
        <f aca="false">"select @warehouseid, @warehouseid, '"&amp;B102&amp;"', '"&amp;B102&amp;"', 'location', '"&amp;D102&amp;"', '"&amp;E102&amp;"', '"&amp;F102&amp;"', '"&amp;G102&amp;"', @groupid union all"</f>
        <v>select @warehouseid, @warehouseid, '101-R5-34-2', '101-R5-34-2', 'location', '5', '34', '2', '192.168.2.230', @groupid union all</v>
      </c>
    </row>
    <row r="103" customFormat="false" ht="13.8" hidden="false" customHeight="false" outlineLevel="0" collapsed="false">
      <c r="A103" s="30" t="n">
        <v>102</v>
      </c>
      <c r="B103" s="31" t="s">
        <v>230</v>
      </c>
      <c r="C103" s="0" t="n">
        <v>101</v>
      </c>
      <c r="D103" s="2" t="n">
        <v>5</v>
      </c>
      <c r="E103" s="2" t="str">
        <f aca="false">MID(B103,FIND("-",B103,FIND("-",B103)+1)+1,
    FIND("-",B103,FIND("-",B103,FIND("-",B103)+1)+1)
  -FIND("-",B103,FIND("-",B103)+1)-1)</f>
        <v>34</v>
      </c>
      <c r="F103" s="2" t="str">
        <f aca="false">TRIM(RIGHT(SUBSTITUTE(B103,"-",REPT(" ",999)),999))</f>
        <v>3</v>
      </c>
      <c r="G103" s="32" t="s">
        <v>129</v>
      </c>
      <c r="H103" s="0" t="str">
        <f aca="false">"select @warehouseid, @warehouseid, '"&amp;B103&amp;"', '"&amp;B103&amp;"', 'location', '"&amp;D103&amp;"', '"&amp;E103&amp;"', '"&amp;F103&amp;"', '"&amp;G103&amp;"', @groupid union all"</f>
        <v>select @warehouseid, @warehouseid, '101-R5-34-3', '101-R5-34-3', 'location', '5', '34', '3', '192.168.2.230', @groupid union all</v>
      </c>
    </row>
    <row r="104" customFormat="false" ht="13.8" hidden="false" customHeight="false" outlineLevel="0" collapsed="false">
      <c r="A104" s="30" t="n">
        <v>103</v>
      </c>
      <c r="B104" s="31" t="s">
        <v>231</v>
      </c>
      <c r="C104" s="0" t="n">
        <v>101</v>
      </c>
      <c r="D104" s="2" t="n">
        <v>5</v>
      </c>
      <c r="E104" s="2" t="str">
        <f aca="false">MID(B104,FIND("-",B104,FIND("-",B104)+1)+1,
    FIND("-",B104,FIND("-",B104,FIND("-",B104)+1)+1)
  -FIND("-",B104,FIND("-",B104)+1)-1)</f>
        <v>35</v>
      </c>
      <c r="F104" s="2" t="str">
        <f aca="false">TRIM(RIGHT(SUBSTITUTE(B104,"-",REPT(" ",999)),999))</f>
        <v>1</v>
      </c>
      <c r="G104" s="32" t="s">
        <v>129</v>
      </c>
      <c r="H104" s="0" t="str">
        <f aca="false">"select @warehouseid, @warehouseid, '"&amp;B104&amp;"', '"&amp;B104&amp;"', 'location', '"&amp;D104&amp;"', '"&amp;E104&amp;"', '"&amp;F104&amp;"', '"&amp;G104&amp;"', @groupid union all"</f>
        <v>select @warehouseid, @warehouseid, '101-R5-35-1', '101-R5-35-1', 'location', '5', '35', '1', '192.168.2.230', @groupid union all</v>
      </c>
    </row>
    <row r="105" customFormat="false" ht="13.8" hidden="false" customHeight="false" outlineLevel="0" collapsed="false">
      <c r="A105" s="30" t="n">
        <v>104</v>
      </c>
      <c r="B105" s="31" t="s">
        <v>232</v>
      </c>
      <c r="C105" s="0" t="n">
        <v>101</v>
      </c>
      <c r="D105" s="2" t="n">
        <v>5</v>
      </c>
      <c r="E105" s="2" t="str">
        <f aca="false">MID(B105,FIND("-",B105,FIND("-",B105)+1)+1,
    FIND("-",B105,FIND("-",B105,FIND("-",B105)+1)+1)
  -FIND("-",B105,FIND("-",B105)+1)-1)</f>
        <v>35</v>
      </c>
      <c r="F105" s="2" t="str">
        <f aca="false">TRIM(RIGHT(SUBSTITUTE(B105,"-",REPT(" ",999)),999))</f>
        <v>2</v>
      </c>
      <c r="G105" s="32" t="s">
        <v>129</v>
      </c>
      <c r="H105" s="0" t="str">
        <f aca="false">"select @warehouseid, @warehouseid, '"&amp;B105&amp;"', '"&amp;B105&amp;"', 'location', '"&amp;D105&amp;"', '"&amp;E105&amp;"', '"&amp;F105&amp;"', '"&amp;G105&amp;"', @groupid union all"</f>
        <v>select @warehouseid, @warehouseid, '101-R5-35-2', '101-R5-35-2', 'location', '5', '35', '2', '192.168.2.230', @groupid union all</v>
      </c>
    </row>
    <row r="106" customFormat="false" ht="13.8" hidden="false" customHeight="false" outlineLevel="0" collapsed="false">
      <c r="A106" s="30" t="n">
        <v>105</v>
      </c>
      <c r="B106" s="31" t="s">
        <v>233</v>
      </c>
      <c r="C106" s="0" t="n">
        <v>101</v>
      </c>
      <c r="D106" s="2" t="n">
        <v>5</v>
      </c>
      <c r="E106" s="2" t="str">
        <f aca="false">MID(B106,FIND("-",B106,FIND("-",B106)+1)+1,
    FIND("-",B106,FIND("-",B106,FIND("-",B106)+1)+1)
  -FIND("-",B106,FIND("-",B106)+1)-1)</f>
        <v>35</v>
      </c>
      <c r="F106" s="2" t="str">
        <f aca="false">TRIM(RIGHT(SUBSTITUTE(B106,"-",REPT(" ",999)),999))</f>
        <v>3</v>
      </c>
      <c r="G106" s="32" t="s">
        <v>129</v>
      </c>
      <c r="H106" s="0" t="str">
        <f aca="false">"select @warehouseid, @warehouseid, '"&amp;B106&amp;"', '"&amp;B106&amp;"', 'location', '"&amp;D106&amp;"', '"&amp;E106&amp;"', '"&amp;F106&amp;"', '"&amp;G106&amp;"', @groupid union all"</f>
        <v>select @warehouseid, @warehouseid, '101-R5-35-3', '101-R5-35-3', 'location', '5', '35', '3', '192.168.2.230', @groupid union all</v>
      </c>
    </row>
    <row r="107" customFormat="false" ht="13.8" hidden="false" customHeight="false" outlineLevel="0" collapsed="false">
      <c r="A107" s="30" t="n">
        <v>106</v>
      </c>
      <c r="B107" s="31" t="s">
        <v>234</v>
      </c>
      <c r="C107" s="0" t="n">
        <v>101</v>
      </c>
      <c r="D107" s="2" t="n">
        <v>5</v>
      </c>
      <c r="E107" s="2" t="str">
        <f aca="false">MID(B107,FIND("-",B107,FIND("-",B107)+1)+1,
    FIND("-",B107,FIND("-",B107,FIND("-",B107)+1)+1)
  -FIND("-",B107,FIND("-",B107)+1)-1)</f>
        <v>36</v>
      </c>
      <c r="F107" s="2" t="str">
        <f aca="false">TRIM(RIGHT(SUBSTITUTE(B107,"-",REPT(" ",999)),999))</f>
        <v>1</v>
      </c>
      <c r="G107" s="32" t="s">
        <v>129</v>
      </c>
      <c r="H107" s="0" t="str">
        <f aca="false">"select @warehouseid, @warehouseid, '"&amp;B107&amp;"', '"&amp;B107&amp;"', 'location', '"&amp;D107&amp;"', '"&amp;E107&amp;"', '"&amp;F107&amp;"', '"&amp;G107&amp;"', @groupid union all"</f>
        <v>select @warehouseid, @warehouseid, '101-R5-36-1', '101-R5-36-1', 'location', '5', '36', '1', '192.168.2.230', @groupid union all</v>
      </c>
    </row>
    <row r="108" customFormat="false" ht="13.8" hidden="false" customHeight="false" outlineLevel="0" collapsed="false">
      <c r="A108" s="30" t="n">
        <v>107</v>
      </c>
      <c r="B108" s="31" t="s">
        <v>235</v>
      </c>
      <c r="C108" s="0" t="n">
        <v>101</v>
      </c>
      <c r="D108" s="2" t="n">
        <v>5</v>
      </c>
      <c r="E108" s="2" t="str">
        <f aca="false">MID(B108,FIND("-",B108,FIND("-",B108)+1)+1,
    FIND("-",B108,FIND("-",B108,FIND("-",B108)+1)+1)
  -FIND("-",B108,FIND("-",B108)+1)-1)</f>
        <v>36</v>
      </c>
      <c r="F108" s="2" t="str">
        <f aca="false">TRIM(RIGHT(SUBSTITUTE(B108,"-",REPT(" ",999)),999))</f>
        <v>2</v>
      </c>
      <c r="G108" s="32" t="s">
        <v>129</v>
      </c>
      <c r="H108" s="0" t="str">
        <f aca="false">"select @warehouseid, @warehouseid, '"&amp;B108&amp;"', '"&amp;B108&amp;"', 'location', '"&amp;D108&amp;"', '"&amp;E108&amp;"', '"&amp;F108&amp;"', '"&amp;G108&amp;"', @groupid union all"</f>
        <v>select @warehouseid, @warehouseid, '101-R5-36-2', '101-R5-36-2', 'location', '5', '36', '2', '192.168.2.230', @groupid union all</v>
      </c>
    </row>
    <row r="109" customFormat="false" ht="13.8" hidden="false" customHeight="false" outlineLevel="0" collapsed="false">
      <c r="A109" s="30" t="n">
        <v>108</v>
      </c>
      <c r="B109" s="31" t="s">
        <v>236</v>
      </c>
      <c r="C109" s="0" t="n">
        <v>101</v>
      </c>
      <c r="D109" s="2" t="n">
        <v>5</v>
      </c>
      <c r="E109" s="2" t="str">
        <f aca="false">MID(B109,FIND("-",B109,FIND("-",B109)+1)+1,
    FIND("-",B109,FIND("-",B109,FIND("-",B109)+1)+1)
  -FIND("-",B109,FIND("-",B109)+1)-1)</f>
        <v>36</v>
      </c>
      <c r="F109" s="2" t="str">
        <f aca="false">TRIM(RIGHT(SUBSTITUTE(B109,"-",REPT(" ",999)),999))</f>
        <v>3</v>
      </c>
      <c r="G109" s="32" t="s">
        <v>129</v>
      </c>
      <c r="H109" s="0" t="str">
        <f aca="false">"select @warehouseid, @warehouseid, '"&amp;B109&amp;"', '"&amp;B109&amp;"', 'location', '"&amp;D109&amp;"', '"&amp;E109&amp;"', '"&amp;F109&amp;"', '"&amp;G109&amp;"', @groupid union all"</f>
        <v>select @warehouseid, @warehouseid, '101-R5-36-3', '101-R5-36-3', 'location', '5', '36', '3', '192.168.2.230', @groupid union all</v>
      </c>
    </row>
    <row r="110" customFormat="false" ht="13.8" hidden="false" customHeight="false" outlineLevel="0" collapsed="false">
      <c r="A110" s="30" t="n">
        <v>109</v>
      </c>
      <c r="B110" s="31" t="s">
        <v>237</v>
      </c>
      <c r="C110" s="0" t="n">
        <v>101</v>
      </c>
      <c r="D110" s="2" t="n">
        <v>5</v>
      </c>
      <c r="E110" s="2" t="str">
        <f aca="false">MID(B110,FIND("-",B110,FIND("-",B110)+1)+1,
    FIND("-",B110,FIND("-",B110,FIND("-",B110)+1)+1)
  -FIND("-",B110,FIND("-",B110)+1)-1)</f>
        <v>37</v>
      </c>
      <c r="F110" s="2" t="str">
        <f aca="false">TRIM(RIGHT(SUBSTITUTE(B110,"-",REPT(" ",999)),999))</f>
        <v>1</v>
      </c>
      <c r="G110" s="32" t="s">
        <v>129</v>
      </c>
      <c r="H110" s="0" t="str">
        <f aca="false">"select @warehouseid, @warehouseid, '"&amp;B110&amp;"', '"&amp;B110&amp;"', 'location', '"&amp;D110&amp;"', '"&amp;E110&amp;"', '"&amp;F110&amp;"', '"&amp;G110&amp;"', @groupid union all"</f>
        <v>select @warehouseid, @warehouseid, '101-R5-37-1', '101-R5-37-1', 'location', '5', '37', '1', '192.168.2.230', @groupid union all</v>
      </c>
    </row>
    <row r="111" customFormat="false" ht="13.8" hidden="false" customHeight="false" outlineLevel="0" collapsed="false">
      <c r="A111" s="30" t="n">
        <v>110</v>
      </c>
      <c r="B111" s="31" t="s">
        <v>238</v>
      </c>
      <c r="C111" s="0" t="n">
        <v>101</v>
      </c>
      <c r="D111" s="2" t="n">
        <v>5</v>
      </c>
      <c r="E111" s="2" t="str">
        <f aca="false">MID(B111,FIND("-",B111,FIND("-",B111)+1)+1,
    FIND("-",B111,FIND("-",B111,FIND("-",B111)+1)+1)
  -FIND("-",B111,FIND("-",B111)+1)-1)</f>
        <v>37</v>
      </c>
      <c r="F111" s="2" t="str">
        <f aca="false">TRIM(RIGHT(SUBSTITUTE(B111,"-",REPT(" ",999)),999))</f>
        <v>2</v>
      </c>
      <c r="G111" s="32" t="s">
        <v>129</v>
      </c>
      <c r="H111" s="0" t="str">
        <f aca="false">"select @warehouseid, @warehouseid, '"&amp;B111&amp;"', '"&amp;B111&amp;"', 'location', '"&amp;D111&amp;"', '"&amp;E111&amp;"', '"&amp;F111&amp;"', '"&amp;G111&amp;"', @groupid union all"</f>
        <v>select @warehouseid, @warehouseid, '101-R5-37-2', '101-R5-37-2', 'location', '5', '37', '2', '192.168.2.230', @groupid union all</v>
      </c>
    </row>
    <row r="112" customFormat="false" ht="13.8" hidden="false" customHeight="false" outlineLevel="0" collapsed="false">
      <c r="A112" s="30" t="n">
        <v>111</v>
      </c>
      <c r="B112" s="31" t="s">
        <v>239</v>
      </c>
      <c r="C112" s="0" t="n">
        <v>101</v>
      </c>
      <c r="D112" s="2" t="n">
        <v>5</v>
      </c>
      <c r="E112" s="2" t="str">
        <f aca="false">MID(B112,FIND("-",B112,FIND("-",B112)+1)+1,
    FIND("-",B112,FIND("-",B112,FIND("-",B112)+1)+1)
  -FIND("-",B112,FIND("-",B112)+1)-1)</f>
        <v>37</v>
      </c>
      <c r="F112" s="2" t="str">
        <f aca="false">TRIM(RIGHT(SUBSTITUTE(B112,"-",REPT(" ",999)),999))</f>
        <v>3</v>
      </c>
      <c r="G112" s="32" t="s">
        <v>129</v>
      </c>
      <c r="H112" s="0" t="str">
        <f aca="false">"select @warehouseid, @warehouseid, '"&amp;B112&amp;"', '"&amp;B112&amp;"', 'location', '"&amp;D112&amp;"', '"&amp;E112&amp;"', '"&amp;F112&amp;"', '"&amp;G112&amp;"', @groupid union all"</f>
        <v>select @warehouseid, @warehouseid, '101-R5-37-3', '101-R5-37-3', 'location', '5', '37', '3', '192.168.2.230', @groupid union all</v>
      </c>
    </row>
    <row r="113" customFormat="false" ht="13.8" hidden="false" customHeight="false" outlineLevel="0" collapsed="false">
      <c r="A113" s="30" t="n">
        <v>112</v>
      </c>
      <c r="B113" s="31" t="s">
        <v>240</v>
      </c>
      <c r="C113" s="0" t="n">
        <v>101</v>
      </c>
      <c r="D113" s="2" t="n">
        <v>5</v>
      </c>
      <c r="E113" s="2" t="str">
        <f aca="false">MID(B113,FIND("-",B113,FIND("-",B113)+1)+1,
    FIND("-",B113,FIND("-",B113,FIND("-",B113)+1)+1)
  -FIND("-",B113,FIND("-",B113)+1)-1)</f>
        <v>38</v>
      </c>
      <c r="F113" s="2" t="str">
        <f aca="false">TRIM(RIGHT(SUBSTITUTE(B113,"-",REPT(" ",999)),999))</f>
        <v>1</v>
      </c>
      <c r="G113" s="32" t="s">
        <v>129</v>
      </c>
      <c r="H113" s="0" t="str">
        <f aca="false">"select @warehouseid, @warehouseid, '"&amp;B113&amp;"', '"&amp;B113&amp;"', 'location', '"&amp;D113&amp;"', '"&amp;E113&amp;"', '"&amp;F113&amp;"', '"&amp;G113&amp;"', @groupid union all"</f>
        <v>select @warehouseid, @warehouseid, '101-R5-38-1', '101-R5-38-1', 'location', '5', '38', '1', '192.168.2.230', @groupid union all</v>
      </c>
    </row>
    <row r="114" customFormat="false" ht="13.8" hidden="false" customHeight="false" outlineLevel="0" collapsed="false">
      <c r="A114" s="30" t="n">
        <v>113</v>
      </c>
      <c r="B114" s="31" t="s">
        <v>241</v>
      </c>
      <c r="C114" s="0" t="n">
        <v>101</v>
      </c>
      <c r="D114" s="2" t="n">
        <v>5</v>
      </c>
      <c r="E114" s="2" t="str">
        <f aca="false">MID(B114,FIND("-",B114,FIND("-",B114)+1)+1,
    FIND("-",B114,FIND("-",B114,FIND("-",B114)+1)+1)
  -FIND("-",B114,FIND("-",B114)+1)-1)</f>
        <v>38</v>
      </c>
      <c r="F114" s="2" t="str">
        <f aca="false">TRIM(RIGHT(SUBSTITUTE(B114,"-",REPT(" ",999)),999))</f>
        <v>2</v>
      </c>
      <c r="G114" s="32" t="s">
        <v>129</v>
      </c>
      <c r="H114" s="0" t="str">
        <f aca="false">"select @warehouseid, @warehouseid, '"&amp;B114&amp;"', '"&amp;B114&amp;"', 'location', '"&amp;D114&amp;"', '"&amp;E114&amp;"', '"&amp;F114&amp;"', '"&amp;G114&amp;"', @groupid union all"</f>
        <v>select @warehouseid, @warehouseid, '101-R5-38-2', '101-R5-38-2', 'location', '5', '38', '2', '192.168.2.230', @groupid union all</v>
      </c>
    </row>
    <row r="115" customFormat="false" ht="13.8" hidden="false" customHeight="false" outlineLevel="0" collapsed="false">
      <c r="A115" s="30" t="n">
        <v>114</v>
      </c>
      <c r="B115" s="31" t="s">
        <v>242</v>
      </c>
      <c r="C115" s="0" t="n">
        <v>101</v>
      </c>
      <c r="D115" s="2" t="n">
        <v>5</v>
      </c>
      <c r="E115" s="2" t="str">
        <f aca="false">MID(B115,FIND("-",B115,FIND("-",B115)+1)+1,
    FIND("-",B115,FIND("-",B115,FIND("-",B115)+1)+1)
  -FIND("-",B115,FIND("-",B115)+1)-1)</f>
        <v>38</v>
      </c>
      <c r="F115" s="2" t="str">
        <f aca="false">TRIM(RIGHT(SUBSTITUTE(B115,"-",REPT(" ",999)),999))</f>
        <v>3</v>
      </c>
      <c r="G115" s="32" t="s">
        <v>129</v>
      </c>
      <c r="H115" s="0" t="str">
        <f aca="false">"select @warehouseid, @warehouseid, '"&amp;B115&amp;"', '"&amp;B115&amp;"', 'location', '"&amp;D115&amp;"', '"&amp;E115&amp;"', '"&amp;F115&amp;"', '"&amp;G115&amp;"', @groupid union all"</f>
        <v>select @warehouseid, @warehouseid, '101-R5-38-3', '101-R5-38-3', 'location', '5', '38', '3', '192.168.2.230', @groupid union all</v>
      </c>
    </row>
    <row r="116" customFormat="false" ht="13.8" hidden="false" customHeight="false" outlineLevel="0" collapsed="false">
      <c r="A116" s="30" t="n">
        <v>115</v>
      </c>
      <c r="B116" s="31" t="s">
        <v>243</v>
      </c>
      <c r="C116" s="0" t="n">
        <v>101</v>
      </c>
      <c r="D116" s="2" t="n">
        <v>5</v>
      </c>
      <c r="E116" s="2" t="str">
        <f aca="false">MID(B116,FIND("-",B116,FIND("-",B116)+1)+1,
    FIND("-",B116,FIND("-",B116,FIND("-",B116)+1)+1)
  -FIND("-",B116,FIND("-",B116)+1)-1)</f>
        <v>39</v>
      </c>
      <c r="F116" s="2" t="str">
        <f aca="false">TRIM(RIGHT(SUBSTITUTE(B116,"-",REPT(" ",999)),999))</f>
        <v>1</v>
      </c>
      <c r="G116" s="32" t="s">
        <v>129</v>
      </c>
      <c r="H116" s="0" t="str">
        <f aca="false">"select @warehouseid, @warehouseid, '"&amp;B116&amp;"', '"&amp;B116&amp;"', 'location', '"&amp;D116&amp;"', '"&amp;E116&amp;"', '"&amp;F116&amp;"', '"&amp;G116&amp;"', @groupid union all"</f>
        <v>select @warehouseid, @warehouseid, '101-R5-39-1', '101-R5-39-1', 'location', '5', '39', '1', '192.168.2.230', @groupid union all</v>
      </c>
    </row>
    <row r="117" customFormat="false" ht="13.8" hidden="false" customHeight="false" outlineLevel="0" collapsed="false">
      <c r="A117" s="30" t="n">
        <v>116</v>
      </c>
      <c r="B117" s="31" t="s">
        <v>244</v>
      </c>
      <c r="C117" s="0" t="n">
        <v>101</v>
      </c>
      <c r="D117" s="2" t="n">
        <v>5</v>
      </c>
      <c r="E117" s="2" t="str">
        <f aca="false">MID(B117,FIND("-",B117,FIND("-",B117)+1)+1,
    FIND("-",B117,FIND("-",B117,FIND("-",B117)+1)+1)
  -FIND("-",B117,FIND("-",B117)+1)-1)</f>
        <v>39</v>
      </c>
      <c r="F117" s="2" t="str">
        <f aca="false">TRIM(RIGHT(SUBSTITUTE(B117,"-",REPT(" ",999)),999))</f>
        <v>2</v>
      </c>
      <c r="G117" s="32" t="s">
        <v>129</v>
      </c>
      <c r="H117" s="0" t="str">
        <f aca="false">"select @warehouseid, @warehouseid, '"&amp;B117&amp;"', '"&amp;B117&amp;"', 'location', '"&amp;D117&amp;"', '"&amp;E117&amp;"', '"&amp;F117&amp;"', '"&amp;G117&amp;"', @groupid union all"</f>
        <v>select @warehouseid, @warehouseid, '101-R5-39-2', '101-R5-39-2', 'location', '5', '39', '2', '192.168.2.230', @groupid union all</v>
      </c>
    </row>
    <row r="118" customFormat="false" ht="13.8" hidden="false" customHeight="false" outlineLevel="0" collapsed="false">
      <c r="A118" s="30" t="n">
        <v>117</v>
      </c>
      <c r="B118" s="31" t="s">
        <v>245</v>
      </c>
      <c r="C118" s="0" t="n">
        <v>101</v>
      </c>
      <c r="D118" s="2" t="n">
        <v>5</v>
      </c>
      <c r="E118" s="2" t="str">
        <f aca="false">MID(B118,FIND("-",B118,FIND("-",B118)+1)+1,
    FIND("-",B118,FIND("-",B118,FIND("-",B118)+1)+1)
  -FIND("-",B118,FIND("-",B118)+1)-1)</f>
        <v>39</v>
      </c>
      <c r="F118" s="2" t="str">
        <f aca="false">TRIM(RIGHT(SUBSTITUTE(B118,"-",REPT(" ",999)),999))</f>
        <v>3</v>
      </c>
      <c r="G118" s="32" t="s">
        <v>129</v>
      </c>
      <c r="H118" s="0" t="str">
        <f aca="false">"select @warehouseid, @warehouseid, '"&amp;B118&amp;"', '"&amp;B118&amp;"', 'location', '"&amp;D118&amp;"', '"&amp;E118&amp;"', '"&amp;F118&amp;"', '"&amp;G118&amp;"', @groupid union all"</f>
        <v>select @warehouseid, @warehouseid, '101-R5-39-3', '101-R5-39-3', 'location', '5', '39', '3', '192.168.2.230', @groupid union all</v>
      </c>
    </row>
    <row r="119" customFormat="false" ht="13.8" hidden="false" customHeight="false" outlineLevel="0" collapsed="false">
      <c r="A119" s="30" t="n">
        <v>118</v>
      </c>
      <c r="B119" s="31" t="s">
        <v>246</v>
      </c>
      <c r="C119" s="0" t="n">
        <v>101</v>
      </c>
      <c r="D119" s="2" t="n">
        <v>5</v>
      </c>
      <c r="E119" s="2" t="str">
        <f aca="false">MID(B119,FIND("-",B119,FIND("-",B119)+1)+1,
    FIND("-",B119,FIND("-",B119,FIND("-",B119)+1)+1)
  -FIND("-",B119,FIND("-",B119)+1)-1)</f>
        <v>40</v>
      </c>
      <c r="F119" s="2" t="str">
        <f aca="false">TRIM(RIGHT(SUBSTITUTE(B119,"-",REPT(" ",999)),999))</f>
        <v>1</v>
      </c>
      <c r="G119" s="32" t="s">
        <v>129</v>
      </c>
      <c r="H119" s="0" t="str">
        <f aca="false">"select @warehouseid, @warehouseid, '"&amp;B119&amp;"', '"&amp;B119&amp;"', 'location', '"&amp;D119&amp;"', '"&amp;E119&amp;"', '"&amp;F119&amp;"', '"&amp;G119&amp;"', @groupid union all"</f>
        <v>select @warehouseid, @warehouseid, '101-R5-40-1', '101-R5-40-1', 'location', '5', '40', '1', '192.168.2.230', @groupid union all</v>
      </c>
    </row>
    <row r="120" customFormat="false" ht="13.8" hidden="false" customHeight="false" outlineLevel="0" collapsed="false">
      <c r="A120" s="30" t="n">
        <v>119</v>
      </c>
      <c r="B120" s="31" t="s">
        <v>247</v>
      </c>
      <c r="C120" s="0" t="n">
        <v>101</v>
      </c>
      <c r="D120" s="2" t="n">
        <v>5</v>
      </c>
      <c r="E120" s="2" t="str">
        <f aca="false">MID(B120,FIND("-",B120,FIND("-",B120)+1)+1,
    FIND("-",B120,FIND("-",B120,FIND("-",B120)+1)+1)
  -FIND("-",B120,FIND("-",B120)+1)-1)</f>
        <v>40</v>
      </c>
      <c r="F120" s="2" t="str">
        <f aca="false">TRIM(RIGHT(SUBSTITUTE(B120,"-",REPT(" ",999)),999))</f>
        <v>2</v>
      </c>
      <c r="G120" s="32" t="s">
        <v>129</v>
      </c>
      <c r="H120" s="0" t="str">
        <f aca="false">"select @warehouseid, @warehouseid, '"&amp;B120&amp;"', '"&amp;B120&amp;"', 'location', '"&amp;D120&amp;"', '"&amp;E120&amp;"', '"&amp;F120&amp;"', '"&amp;G120&amp;"', @groupid union all"</f>
        <v>select @warehouseid, @warehouseid, '101-R5-40-2', '101-R5-40-2', 'location', '5', '40', '2', '192.168.2.230', @groupid union all</v>
      </c>
    </row>
    <row r="121" customFormat="false" ht="13.8" hidden="false" customHeight="false" outlineLevel="0" collapsed="false">
      <c r="A121" s="30" t="n">
        <v>120</v>
      </c>
      <c r="B121" s="31" t="s">
        <v>248</v>
      </c>
      <c r="C121" s="0" t="n">
        <v>101</v>
      </c>
      <c r="D121" s="2" t="n">
        <v>5</v>
      </c>
      <c r="E121" s="2" t="str">
        <f aca="false">MID(B121,FIND("-",B121,FIND("-",B121)+1)+1,
    FIND("-",B121,FIND("-",B121,FIND("-",B121)+1)+1)
  -FIND("-",B121,FIND("-",B121)+1)-1)</f>
        <v>40</v>
      </c>
      <c r="F121" s="2" t="str">
        <f aca="false">TRIM(RIGHT(SUBSTITUTE(B121,"-",REPT(" ",999)),999))</f>
        <v>3</v>
      </c>
      <c r="G121" s="32" t="s">
        <v>129</v>
      </c>
      <c r="H121" s="0" t="str">
        <f aca="false">"select @warehouseid, @warehouseid, '"&amp;B121&amp;"', '"&amp;B121&amp;"', 'location', '"&amp;D121&amp;"', '"&amp;E121&amp;"', '"&amp;F121&amp;"', '"&amp;G121&amp;"', @groupid union all"</f>
        <v>select @warehouseid, @warehouseid, '101-R5-40-3', '101-R5-40-3', 'location', '5', '40', '3', '192.168.2.230', @groupid union all</v>
      </c>
    </row>
    <row r="122" customFormat="false" ht="13.8" hidden="false" customHeight="false" outlineLevel="0" collapsed="false">
      <c r="A122" s="30" t="n">
        <v>121</v>
      </c>
      <c r="B122" s="31" t="s">
        <v>249</v>
      </c>
      <c r="C122" s="0" t="n">
        <v>101</v>
      </c>
      <c r="D122" s="2" t="n">
        <v>5</v>
      </c>
      <c r="E122" s="2" t="str">
        <f aca="false">MID(B122,FIND("-",B122,FIND("-",B122)+1)+1,
    FIND("-",B122,FIND("-",B122,FIND("-",B122)+1)+1)
  -FIND("-",B122,FIND("-",B122)+1)-1)</f>
        <v>41</v>
      </c>
      <c r="F122" s="2" t="str">
        <f aca="false">TRIM(RIGHT(SUBSTITUTE(B122,"-",REPT(" ",999)),999))</f>
        <v>1</v>
      </c>
      <c r="G122" s="32" t="s">
        <v>129</v>
      </c>
      <c r="H122" s="0" t="str">
        <f aca="false">"select @warehouseid, @warehouseid, '"&amp;B122&amp;"', '"&amp;B122&amp;"', 'location', '"&amp;D122&amp;"', '"&amp;E122&amp;"', '"&amp;F122&amp;"', '"&amp;G122&amp;"', @groupid union all"</f>
        <v>select @warehouseid, @warehouseid, '101-R5-41-1', '101-R5-41-1', 'location', '5', '41', '1', '192.168.2.230', @groupid union all</v>
      </c>
    </row>
    <row r="123" customFormat="false" ht="13.8" hidden="false" customHeight="false" outlineLevel="0" collapsed="false">
      <c r="A123" s="30" t="n">
        <v>122</v>
      </c>
      <c r="B123" s="31" t="s">
        <v>250</v>
      </c>
      <c r="C123" s="0" t="n">
        <v>101</v>
      </c>
      <c r="D123" s="2" t="n">
        <v>5</v>
      </c>
      <c r="E123" s="2" t="str">
        <f aca="false">MID(B123,FIND("-",B123,FIND("-",B123)+1)+1,
    FIND("-",B123,FIND("-",B123,FIND("-",B123)+1)+1)
  -FIND("-",B123,FIND("-",B123)+1)-1)</f>
        <v>41</v>
      </c>
      <c r="F123" s="2" t="str">
        <f aca="false">TRIM(RIGHT(SUBSTITUTE(B123,"-",REPT(" ",999)),999))</f>
        <v>2</v>
      </c>
      <c r="G123" s="32" t="s">
        <v>129</v>
      </c>
      <c r="H123" s="0" t="str">
        <f aca="false">"select @warehouseid, @warehouseid, '"&amp;B123&amp;"', '"&amp;B123&amp;"', 'location', '"&amp;D123&amp;"', '"&amp;E123&amp;"', '"&amp;F123&amp;"', '"&amp;G123&amp;"', @groupid union all"</f>
        <v>select @warehouseid, @warehouseid, '101-R5-41-2', '101-R5-41-2', 'location', '5', '41', '2', '192.168.2.230', @groupid union all</v>
      </c>
    </row>
    <row r="124" customFormat="false" ht="13.8" hidden="false" customHeight="false" outlineLevel="0" collapsed="false">
      <c r="A124" s="30" t="n">
        <v>123</v>
      </c>
      <c r="B124" s="31" t="s">
        <v>251</v>
      </c>
      <c r="C124" s="0" t="n">
        <v>101</v>
      </c>
      <c r="D124" s="2" t="n">
        <v>5</v>
      </c>
      <c r="E124" s="2" t="str">
        <f aca="false">MID(B124,FIND("-",B124,FIND("-",B124)+1)+1,
    FIND("-",B124,FIND("-",B124,FIND("-",B124)+1)+1)
  -FIND("-",B124,FIND("-",B124)+1)-1)</f>
        <v>41</v>
      </c>
      <c r="F124" s="2" t="str">
        <f aca="false">TRIM(RIGHT(SUBSTITUTE(B124,"-",REPT(" ",999)),999))</f>
        <v>3</v>
      </c>
      <c r="G124" s="32" t="s">
        <v>129</v>
      </c>
      <c r="H124" s="0" t="str">
        <f aca="false">"select @warehouseid, @warehouseid, '"&amp;B124&amp;"', '"&amp;B124&amp;"', 'location', '"&amp;D124&amp;"', '"&amp;E124&amp;"', '"&amp;F124&amp;"', '"&amp;G124&amp;"', @groupid union all"</f>
        <v>select @warehouseid, @warehouseid, '101-R5-41-3', '101-R5-41-3', 'location', '5', '41', '3', '192.168.2.230', @groupid union all</v>
      </c>
    </row>
    <row r="125" customFormat="false" ht="13.8" hidden="false" customHeight="false" outlineLevel="0" collapsed="false">
      <c r="A125" s="30" t="n">
        <v>124</v>
      </c>
      <c r="B125" s="31" t="s">
        <v>252</v>
      </c>
      <c r="C125" s="0" t="n">
        <v>101</v>
      </c>
      <c r="D125" s="2" t="n">
        <v>5</v>
      </c>
      <c r="E125" s="2" t="str">
        <f aca="false">MID(B125,FIND("-",B125,FIND("-",B125)+1)+1,
    FIND("-",B125,FIND("-",B125,FIND("-",B125)+1)+1)
  -FIND("-",B125,FIND("-",B125)+1)-1)</f>
        <v>42</v>
      </c>
      <c r="F125" s="2" t="str">
        <f aca="false">TRIM(RIGHT(SUBSTITUTE(B125,"-",REPT(" ",999)),999))</f>
        <v>1</v>
      </c>
      <c r="G125" s="32" t="s">
        <v>129</v>
      </c>
      <c r="H125" s="0" t="str">
        <f aca="false">"select @warehouseid, @warehouseid, '"&amp;B125&amp;"', '"&amp;B125&amp;"', 'location', '"&amp;D125&amp;"', '"&amp;E125&amp;"', '"&amp;F125&amp;"', '"&amp;G125&amp;"', @groupid union all"</f>
        <v>select @warehouseid, @warehouseid, '101-R5-42-1', '101-R5-42-1', 'location', '5', '42', '1', '192.168.2.230', @groupid union all</v>
      </c>
    </row>
    <row r="126" customFormat="false" ht="13.8" hidden="false" customHeight="false" outlineLevel="0" collapsed="false">
      <c r="A126" s="30" t="n">
        <v>125</v>
      </c>
      <c r="B126" s="31" t="s">
        <v>253</v>
      </c>
      <c r="C126" s="0" t="n">
        <v>101</v>
      </c>
      <c r="D126" s="2" t="n">
        <v>5</v>
      </c>
      <c r="E126" s="2" t="str">
        <f aca="false">MID(B126,FIND("-",B126,FIND("-",B126)+1)+1,
    FIND("-",B126,FIND("-",B126,FIND("-",B126)+1)+1)
  -FIND("-",B126,FIND("-",B126)+1)-1)</f>
        <v>42</v>
      </c>
      <c r="F126" s="2" t="str">
        <f aca="false">TRIM(RIGHT(SUBSTITUTE(B126,"-",REPT(" ",999)),999))</f>
        <v>2</v>
      </c>
      <c r="G126" s="32" t="s">
        <v>129</v>
      </c>
      <c r="H126" s="0" t="str">
        <f aca="false">"select @warehouseid, @warehouseid, '"&amp;B126&amp;"', '"&amp;B126&amp;"', 'location', '"&amp;D126&amp;"', '"&amp;E126&amp;"', '"&amp;F126&amp;"', '"&amp;G126&amp;"', @groupid union all"</f>
        <v>select @warehouseid, @warehouseid, '101-R5-42-2', '101-R5-42-2', 'location', '5', '42', '2', '192.168.2.230', @groupid union all</v>
      </c>
    </row>
    <row r="127" customFormat="false" ht="13.8" hidden="false" customHeight="false" outlineLevel="0" collapsed="false">
      <c r="A127" s="30" t="n">
        <v>126</v>
      </c>
      <c r="B127" s="31" t="s">
        <v>254</v>
      </c>
      <c r="C127" s="0" t="n">
        <v>101</v>
      </c>
      <c r="D127" s="2" t="n">
        <v>5</v>
      </c>
      <c r="E127" s="2" t="str">
        <f aca="false">MID(B127,FIND("-",B127,FIND("-",B127)+1)+1,
    FIND("-",B127,FIND("-",B127,FIND("-",B127)+1)+1)
  -FIND("-",B127,FIND("-",B127)+1)-1)</f>
        <v>42</v>
      </c>
      <c r="F127" s="2" t="str">
        <f aca="false">TRIM(RIGHT(SUBSTITUTE(B127,"-",REPT(" ",999)),999))</f>
        <v>3</v>
      </c>
      <c r="G127" s="32" t="s">
        <v>129</v>
      </c>
      <c r="H127" s="0" t="str">
        <f aca="false">"select @warehouseid, @warehouseid, '"&amp;B127&amp;"', '"&amp;B127&amp;"', 'location', '"&amp;D127&amp;"', '"&amp;E127&amp;"', '"&amp;F127&amp;"', '"&amp;G127&amp;"', @groupid union all"</f>
        <v>select @warehouseid, @warehouseid, '101-R5-42-3', '101-R5-42-3', 'location', '5', '42', '3', '192.168.2.230', @groupid union all</v>
      </c>
    </row>
    <row r="128" customFormat="false" ht="13.8" hidden="false" customHeight="false" outlineLevel="0" collapsed="false">
      <c r="A128" s="30" t="n">
        <v>127</v>
      </c>
      <c r="B128" s="31" t="s">
        <v>255</v>
      </c>
      <c r="C128" s="0" t="n">
        <v>101</v>
      </c>
      <c r="D128" s="2" t="n">
        <v>5</v>
      </c>
      <c r="E128" s="2" t="str">
        <f aca="false">MID(B128,FIND("-",B128,FIND("-",B128)+1)+1,
    FIND("-",B128,FIND("-",B128,FIND("-",B128)+1)+1)
  -FIND("-",B128,FIND("-",B128)+1)-1)</f>
        <v>43</v>
      </c>
      <c r="F128" s="2" t="str">
        <f aca="false">TRIM(RIGHT(SUBSTITUTE(B128,"-",REPT(" ",999)),999))</f>
        <v>1</v>
      </c>
      <c r="G128" s="32" t="s">
        <v>129</v>
      </c>
      <c r="H128" s="0" t="str">
        <f aca="false">"select @warehouseid, @warehouseid, '"&amp;B128&amp;"', '"&amp;B128&amp;"', 'location', '"&amp;D128&amp;"', '"&amp;E128&amp;"', '"&amp;F128&amp;"', '"&amp;G128&amp;"', @groupid union all"</f>
        <v>select @warehouseid, @warehouseid, '101-R5-43-1', '101-R5-43-1', 'location', '5', '43', '1', '192.168.2.230', @groupid union all</v>
      </c>
    </row>
    <row r="129" customFormat="false" ht="13.8" hidden="false" customHeight="false" outlineLevel="0" collapsed="false">
      <c r="A129" s="30" t="n">
        <v>128</v>
      </c>
      <c r="B129" s="31" t="s">
        <v>256</v>
      </c>
      <c r="C129" s="0" t="n">
        <v>101</v>
      </c>
      <c r="D129" s="2" t="n">
        <v>5</v>
      </c>
      <c r="E129" s="2" t="str">
        <f aca="false">MID(B129,FIND("-",B129,FIND("-",B129)+1)+1,
    FIND("-",B129,FIND("-",B129,FIND("-",B129)+1)+1)
  -FIND("-",B129,FIND("-",B129)+1)-1)</f>
        <v>43</v>
      </c>
      <c r="F129" s="2" t="str">
        <f aca="false">TRIM(RIGHT(SUBSTITUTE(B129,"-",REPT(" ",999)),999))</f>
        <v>2</v>
      </c>
      <c r="G129" s="32" t="s">
        <v>129</v>
      </c>
      <c r="H129" s="0" t="str">
        <f aca="false">"select @warehouseid, @warehouseid, '"&amp;B129&amp;"', '"&amp;B129&amp;"', 'location', '"&amp;D129&amp;"', '"&amp;E129&amp;"', '"&amp;F129&amp;"', '"&amp;G129&amp;"', @groupid union all"</f>
        <v>select @warehouseid, @warehouseid, '101-R5-43-2', '101-R5-43-2', 'location', '5', '43', '2', '192.168.2.230', @groupid union all</v>
      </c>
    </row>
    <row r="130" customFormat="false" ht="13.8" hidden="false" customHeight="false" outlineLevel="0" collapsed="false">
      <c r="A130" s="30" t="n">
        <v>129</v>
      </c>
      <c r="B130" s="31" t="s">
        <v>257</v>
      </c>
      <c r="C130" s="0" t="n">
        <v>101</v>
      </c>
      <c r="D130" s="2" t="n">
        <v>5</v>
      </c>
      <c r="E130" s="2" t="str">
        <f aca="false">MID(B130,FIND("-",B130,FIND("-",B130)+1)+1,
    FIND("-",B130,FIND("-",B130,FIND("-",B130)+1)+1)
  -FIND("-",B130,FIND("-",B130)+1)-1)</f>
        <v>43</v>
      </c>
      <c r="F130" s="2" t="str">
        <f aca="false">TRIM(RIGHT(SUBSTITUTE(B130,"-",REPT(" ",999)),999))</f>
        <v>3</v>
      </c>
      <c r="G130" s="32" t="s">
        <v>129</v>
      </c>
      <c r="H130" s="0" t="str">
        <f aca="false">"select @warehouseid, @warehouseid, '"&amp;B130&amp;"', '"&amp;B130&amp;"', 'location', '"&amp;D130&amp;"', '"&amp;E130&amp;"', '"&amp;F130&amp;"', '"&amp;G130&amp;"', @groupid union all"</f>
        <v>select @warehouseid, @warehouseid, '101-R5-43-3', '101-R5-43-3', 'location', '5', '43', '3', '192.168.2.230', @groupid union all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Roman,Regular"&amp;12&amp;Kffffff&amp;A</oddHeader>
    <oddFooter>&amp;C&amp;"Times New Roman,Regular"&amp;12&amp;KffffffPage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CCF4C6"/>
    <pageSetUpPr fitToPage="false"/>
  </sheetPr>
  <dimension ref="A1:H127"/>
  <sheetViews>
    <sheetView showFormulas="false" showGridLines="true" showRowColHeaders="true" showZeros="true" rightToLeft="false" tabSelected="false" showOutlineSymbols="true" defaultGridColor="true" view="normal" topLeftCell="A100" colorId="64" zoomScale="100" zoomScaleNormal="100" zoomScalePageLayoutView="100" workbookViewId="0">
      <selection pane="topLeft" activeCell="H2" activeCellId="0" sqref="H2"/>
    </sheetView>
  </sheetViews>
  <sheetFormatPr defaultColWidth="7.66015625" defaultRowHeight="13.8" customHeight="true" zeroHeight="false" outlineLevelRow="0" outlineLevelCol="0"/>
  <cols>
    <col collapsed="false" customWidth="true" hidden="false" outlineLevel="0" max="1" min="1" style="0" width="5.6"/>
    <col collapsed="false" customWidth="true" hidden="false" outlineLevel="0" max="2" min="2" style="0" width="13.81"/>
    <col collapsed="false" customWidth="true" hidden="false" outlineLevel="0" max="7" min="7" style="0" width="22.2"/>
    <col collapsed="false" customWidth="true" hidden="false" outlineLevel="0" max="8" min="8" style="0" width="113.93"/>
  </cols>
  <sheetData>
    <row r="1" customFormat="false" ht="13.8" hidden="false" customHeight="false" outlineLevel="0" collapsed="false">
      <c r="A1" s="30" t="s">
        <v>36</v>
      </c>
      <c r="B1" s="29" t="s">
        <v>258</v>
      </c>
      <c r="C1" s="6" t="s">
        <v>9</v>
      </c>
      <c r="D1" s="6" t="s">
        <v>10</v>
      </c>
      <c r="E1" s="9" t="s">
        <v>11</v>
      </c>
      <c r="F1" s="9" t="s">
        <v>12</v>
      </c>
      <c r="G1" s="9" t="s">
        <v>14</v>
      </c>
    </row>
    <row r="2" customFormat="false" ht="13.8" hidden="false" customHeight="false" outlineLevel="0" collapsed="false">
      <c r="A2" s="30" t="n">
        <v>1</v>
      </c>
      <c r="B2" s="31" t="s">
        <v>259</v>
      </c>
      <c r="C2" s="0" t="n">
        <v>101</v>
      </c>
      <c r="D2" s="2" t="n">
        <v>6</v>
      </c>
      <c r="E2" s="2" t="n">
        <v>1</v>
      </c>
      <c r="F2" s="2" t="str">
        <f aca="false">TRIM(RIGHT(SUBSTITUTE(B2,"-",REPT(" ",999)),999))</f>
        <v>1</v>
      </c>
      <c r="G2" s="32" t="s">
        <v>260</v>
      </c>
      <c r="H2" s="0" t="str">
        <f aca="false">"select @warehouseid, @warehouseid, '"&amp;B2&amp;"', '"&amp;B2&amp;"', 'location', '"&amp;D2&amp;"', '"&amp;E2&amp;"', '"&amp;F2&amp;"', '"&amp;G2&amp;"', @groupid union all"</f>
        <v>select @warehouseid, @warehouseid, '101-R6-01-1', '101-R6-01-1', 'location', '6', '1', '1', '192.168.2.232', @groupid union all</v>
      </c>
    </row>
    <row r="3" customFormat="false" ht="13.8" hidden="false" customHeight="false" outlineLevel="0" collapsed="false">
      <c r="A3" s="30" t="n">
        <v>2</v>
      </c>
      <c r="B3" s="31" t="s">
        <v>261</v>
      </c>
      <c r="C3" s="0" t="n">
        <v>101</v>
      </c>
      <c r="D3" s="2" t="n">
        <v>6</v>
      </c>
      <c r="E3" s="2" t="n">
        <v>1</v>
      </c>
      <c r="F3" s="2" t="str">
        <f aca="false">TRIM(RIGHT(SUBSTITUTE(B3,"-",REPT(" ",999)),999))</f>
        <v>2</v>
      </c>
      <c r="G3" s="32" t="s">
        <v>262</v>
      </c>
      <c r="H3" s="0" t="str">
        <f aca="false">"select @warehouseid, @warehouseid, '"&amp;B3&amp;"', '"&amp;B3&amp;"', 'location', '"&amp;D3&amp;"', '"&amp;E3&amp;"', '"&amp;F3&amp;"', '"&amp;G3&amp;"', @groupid union all"</f>
        <v>select @warehouseid, @warehouseid, '101-R6-01-2', '101-R6-01-2', 'location', '6', '1', '2', '192.168.2.232 ', @groupid union all</v>
      </c>
    </row>
    <row r="4" customFormat="false" ht="13.8" hidden="false" customHeight="false" outlineLevel="0" collapsed="false">
      <c r="A4" s="30" t="n">
        <v>3</v>
      </c>
      <c r="B4" s="31" t="s">
        <v>263</v>
      </c>
      <c r="C4" s="0" t="n">
        <v>101</v>
      </c>
      <c r="D4" s="2" t="n">
        <v>6</v>
      </c>
      <c r="E4" s="2" t="n">
        <v>1</v>
      </c>
      <c r="F4" s="2" t="str">
        <f aca="false">TRIM(RIGHT(SUBSTITUTE(B4,"-",REPT(" ",999)),999))</f>
        <v>3</v>
      </c>
      <c r="G4" s="32" t="s">
        <v>262</v>
      </c>
      <c r="H4" s="0" t="str">
        <f aca="false">"select @warehouseid, @warehouseid, '"&amp;B4&amp;"', '"&amp;B4&amp;"', 'location', '"&amp;D4&amp;"', '"&amp;E4&amp;"', '"&amp;F4&amp;"', '"&amp;G4&amp;"', @groupid union all"</f>
        <v>select @warehouseid, @warehouseid, '101-R6-01-3', '101-R6-01-3', 'location', '6', '1', '3', '192.168.2.232 ', @groupid union all</v>
      </c>
    </row>
    <row r="5" customFormat="false" ht="13.8" hidden="false" customHeight="false" outlineLevel="0" collapsed="false">
      <c r="A5" s="30" t="n">
        <v>4</v>
      </c>
      <c r="B5" s="31" t="s">
        <v>264</v>
      </c>
      <c r="C5" s="0" t="n">
        <v>101</v>
      </c>
      <c r="D5" s="2" t="n">
        <v>6</v>
      </c>
      <c r="E5" s="2" t="n">
        <v>2</v>
      </c>
      <c r="F5" s="2" t="str">
        <f aca="false">TRIM(RIGHT(SUBSTITUTE(B5,"-",REPT(" ",999)),999))</f>
        <v>1</v>
      </c>
      <c r="G5" s="32" t="s">
        <v>262</v>
      </c>
      <c r="H5" s="0" t="str">
        <f aca="false">"select @warehouseid, @warehouseid, '"&amp;B5&amp;"', '"&amp;B5&amp;"', 'location', '"&amp;D5&amp;"', '"&amp;E5&amp;"', '"&amp;F5&amp;"', '"&amp;G5&amp;"', @groupid union all"</f>
        <v>select @warehouseid, @warehouseid, '101-R6-02-1', '101-R6-02-1', 'location', '6', '2', '1', '192.168.2.232 ', @groupid union all</v>
      </c>
    </row>
    <row r="6" customFormat="false" ht="13.8" hidden="false" customHeight="false" outlineLevel="0" collapsed="false">
      <c r="A6" s="30" t="n">
        <v>5</v>
      </c>
      <c r="B6" s="31" t="s">
        <v>265</v>
      </c>
      <c r="C6" s="0" t="n">
        <v>101</v>
      </c>
      <c r="D6" s="2" t="n">
        <v>6</v>
      </c>
      <c r="E6" s="2" t="n">
        <v>2</v>
      </c>
      <c r="F6" s="2" t="str">
        <f aca="false">TRIM(RIGHT(SUBSTITUTE(B6,"-",REPT(" ",999)),999))</f>
        <v>2</v>
      </c>
      <c r="G6" s="32" t="s">
        <v>262</v>
      </c>
      <c r="H6" s="0" t="str">
        <f aca="false">"select @warehouseid, @warehouseid, '"&amp;B6&amp;"', '"&amp;B6&amp;"', 'location', '"&amp;D6&amp;"', '"&amp;E6&amp;"', '"&amp;F6&amp;"', '"&amp;G6&amp;"', @groupid union all"</f>
        <v>select @warehouseid, @warehouseid, '101-R6-02-2', '101-R6-02-2', 'location', '6', '2', '2', '192.168.2.232 ', @groupid union all</v>
      </c>
    </row>
    <row r="7" customFormat="false" ht="13.8" hidden="false" customHeight="false" outlineLevel="0" collapsed="false">
      <c r="A7" s="30" t="n">
        <v>6</v>
      </c>
      <c r="B7" s="31" t="s">
        <v>266</v>
      </c>
      <c r="C7" s="0" t="n">
        <v>101</v>
      </c>
      <c r="D7" s="2" t="n">
        <v>6</v>
      </c>
      <c r="E7" s="2" t="n">
        <v>2</v>
      </c>
      <c r="F7" s="2" t="str">
        <f aca="false">TRIM(RIGHT(SUBSTITUTE(B7,"-",REPT(" ",999)),999))</f>
        <v>3</v>
      </c>
      <c r="G7" s="32" t="s">
        <v>262</v>
      </c>
      <c r="H7" s="0" t="str">
        <f aca="false">"select @warehouseid, @warehouseid, '"&amp;B7&amp;"', '"&amp;B7&amp;"', 'location', '"&amp;D7&amp;"', '"&amp;E7&amp;"', '"&amp;F7&amp;"', '"&amp;G7&amp;"', @groupid union all"</f>
        <v>select @warehouseid, @warehouseid, '101-R6-02-3', '101-R6-02-3', 'location', '6', '2', '3', '192.168.2.232 ', @groupid union all</v>
      </c>
    </row>
    <row r="8" customFormat="false" ht="13.8" hidden="false" customHeight="false" outlineLevel="0" collapsed="false">
      <c r="A8" s="30" t="n">
        <v>7</v>
      </c>
      <c r="B8" s="31" t="s">
        <v>267</v>
      </c>
      <c r="C8" s="0" t="n">
        <v>101</v>
      </c>
      <c r="D8" s="2" t="n">
        <v>6</v>
      </c>
      <c r="E8" s="2" t="n">
        <v>3</v>
      </c>
      <c r="F8" s="2" t="str">
        <f aca="false">TRIM(RIGHT(SUBSTITUTE(B8,"-",REPT(" ",999)),999))</f>
        <v>1</v>
      </c>
      <c r="G8" s="32" t="s">
        <v>262</v>
      </c>
      <c r="H8" s="0" t="str">
        <f aca="false">"select @warehouseid, @warehouseid, '"&amp;B8&amp;"', '"&amp;B8&amp;"', 'location', '"&amp;D8&amp;"', '"&amp;E8&amp;"', '"&amp;F8&amp;"', '"&amp;G8&amp;"', @groupid union all"</f>
        <v>select @warehouseid, @warehouseid, '101-R6-03-1', '101-R6-03-1', 'location', '6', '3', '1', '192.168.2.232 ', @groupid union all</v>
      </c>
    </row>
    <row r="9" customFormat="false" ht="13.8" hidden="false" customHeight="false" outlineLevel="0" collapsed="false">
      <c r="A9" s="30" t="n">
        <v>8</v>
      </c>
      <c r="B9" s="31" t="s">
        <v>268</v>
      </c>
      <c r="C9" s="0" t="n">
        <v>101</v>
      </c>
      <c r="D9" s="2" t="n">
        <v>6</v>
      </c>
      <c r="E9" s="2" t="n">
        <v>3</v>
      </c>
      <c r="F9" s="2" t="str">
        <f aca="false">TRIM(RIGHT(SUBSTITUTE(B9,"-",REPT(" ",999)),999))</f>
        <v>2</v>
      </c>
      <c r="G9" s="32" t="s">
        <v>262</v>
      </c>
      <c r="H9" s="0" t="str">
        <f aca="false">"select @warehouseid, @warehouseid, '"&amp;B9&amp;"', '"&amp;B9&amp;"', 'location', '"&amp;D9&amp;"', '"&amp;E9&amp;"', '"&amp;F9&amp;"', '"&amp;G9&amp;"', @groupid union all"</f>
        <v>select @warehouseid, @warehouseid, '101-R6-03-2', '101-R6-03-2', 'location', '6', '3', '2', '192.168.2.232 ', @groupid union all</v>
      </c>
    </row>
    <row r="10" customFormat="false" ht="13.8" hidden="false" customHeight="false" outlineLevel="0" collapsed="false">
      <c r="A10" s="30" t="n">
        <v>9</v>
      </c>
      <c r="B10" s="31" t="s">
        <v>269</v>
      </c>
      <c r="C10" s="0" t="n">
        <v>101</v>
      </c>
      <c r="D10" s="2" t="n">
        <v>6</v>
      </c>
      <c r="E10" s="2" t="n">
        <v>3</v>
      </c>
      <c r="F10" s="2" t="str">
        <f aca="false">TRIM(RIGHT(SUBSTITUTE(B10,"-",REPT(" ",999)),999))</f>
        <v>3</v>
      </c>
      <c r="G10" s="32" t="s">
        <v>262</v>
      </c>
      <c r="H10" s="0" t="str">
        <f aca="false">"select @warehouseid, @warehouseid, '"&amp;B10&amp;"', '"&amp;B10&amp;"', 'location', '"&amp;D10&amp;"', '"&amp;E10&amp;"', '"&amp;F10&amp;"', '"&amp;G10&amp;"', @groupid union all"</f>
        <v>select @warehouseid, @warehouseid, '101-R6-03-3', '101-R6-03-3', 'location', '6', '3', '3', '192.168.2.232 ', @groupid union all</v>
      </c>
    </row>
    <row r="11" customFormat="false" ht="13.8" hidden="false" customHeight="false" outlineLevel="0" collapsed="false">
      <c r="A11" s="30" t="n">
        <v>10</v>
      </c>
      <c r="B11" s="31" t="s">
        <v>270</v>
      </c>
      <c r="C11" s="0" t="n">
        <v>101</v>
      </c>
      <c r="D11" s="2" t="n">
        <v>6</v>
      </c>
      <c r="E11" s="2" t="n">
        <v>4</v>
      </c>
      <c r="F11" s="2" t="str">
        <f aca="false">TRIM(RIGHT(SUBSTITUTE(B11,"-",REPT(" ",999)),999))</f>
        <v>1</v>
      </c>
      <c r="G11" s="32" t="s">
        <v>262</v>
      </c>
      <c r="H11" s="0" t="str">
        <f aca="false">"select @warehouseid, @warehouseid, '"&amp;B11&amp;"', '"&amp;B11&amp;"', 'location', '"&amp;D11&amp;"', '"&amp;E11&amp;"', '"&amp;F11&amp;"', '"&amp;G11&amp;"', @groupid union all"</f>
        <v>select @warehouseid, @warehouseid, '101-R6-04-1', '101-R6-04-1', 'location', '6', '4', '1', '192.168.2.232 ', @groupid union all</v>
      </c>
    </row>
    <row r="12" customFormat="false" ht="13.8" hidden="false" customHeight="false" outlineLevel="0" collapsed="false">
      <c r="A12" s="30" t="n">
        <v>11</v>
      </c>
      <c r="B12" s="31" t="s">
        <v>271</v>
      </c>
      <c r="C12" s="0" t="n">
        <v>101</v>
      </c>
      <c r="D12" s="2" t="n">
        <v>6</v>
      </c>
      <c r="E12" s="2" t="n">
        <v>4</v>
      </c>
      <c r="F12" s="2" t="str">
        <f aca="false">TRIM(RIGHT(SUBSTITUTE(B12,"-",REPT(" ",999)),999))</f>
        <v>2</v>
      </c>
      <c r="G12" s="32" t="s">
        <v>262</v>
      </c>
      <c r="H12" s="0" t="str">
        <f aca="false">"select @warehouseid, @warehouseid, '"&amp;B12&amp;"', '"&amp;B12&amp;"', 'location', '"&amp;D12&amp;"', '"&amp;E12&amp;"', '"&amp;F12&amp;"', '"&amp;G12&amp;"', @groupid union all"</f>
        <v>select @warehouseid, @warehouseid, '101-R6-04-2', '101-R6-04-2', 'location', '6', '4', '2', '192.168.2.232 ', @groupid union all</v>
      </c>
    </row>
    <row r="13" customFormat="false" ht="13.8" hidden="false" customHeight="false" outlineLevel="0" collapsed="false">
      <c r="A13" s="30" t="n">
        <v>12</v>
      </c>
      <c r="B13" s="31" t="s">
        <v>272</v>
      </c>
      <c r="C13" s="0" t="n">
        <v>101</v>
      </c>
      <c r="D13" s="2" t="n">
        <v>6</v>
      </c>
      <c r="E13" s="2" t="n">
        <v>4</v>
      </c>
      <c r="F13" s="2" t="str">
        <f aca="false">TRIM(RIGHT(SUBSTITUTE(B13,"-",REPT(" ",999)),999))</f>
        <v>3</v>
      </c>
      <c r="G13" s="32" t="s">
        <v>262</v>
      </c>
      <c r="H13" s="0" t="str">
        <f aca="false">"select @warehouseid, @warehouseid, '"&amp;B13&amp;"', '"&amp;B13&amp;"', 'location', '"&amp;D13&amp;"', '"&amp;E13&amp;"', '"&amp;F13&amp;"', '"&amp;G13&amp;"', @groupid union all"</f>
        <v>select @warehouseid, @warehouseid, '101-R6-04-3', '101-R6-04-3', 'location', '6', '4', '3', '192.168.2.232 ', @groupid union all</v>
      </c>
    </row>
    <row r="14" customFormat="false" ht="13.8" hidden="false" customHeight="false" outlineLevel="0" collapsed="false">
      <c r="A14" s="30" t="n">
        <v>13</v>
      </c>
      <c r="B14" s="31" t="s">
        <v>273</v>
      </c>
      <c r="C14" s="0" t="n">
        <v>101</v>
      </c>
      <c r="D14" s="2" t="n">
        <v>6</v>
      </c>
      <c r="E14" s="2" t="n">
        <v>5</v>
      </c>
      <c r="F14" s="2" t="str">
        <f aca="false">TRIM(RIGHT(SUBSTITUTE(B14,"-",REPT(" ",999)),999))</f>
        <v>1</v>
      </c>
      <c r="G14" s="32" t="s">
        <v>262</v>
      </c>
      <c r="H14" s="0" t="str">
        <f aca="false">"select @warehouseid, @warehouseid, '"&amp;B14&amp;"', '"&amp;B14&amp;"', 'location', '"&amp;D14&amp;"', '"&amp;E14&amp;"', '"&amp;F14&amp;"', '"&amp;G14&amp;"', @groupid union all"</f>
        <v>select @warehouseid, @warehouseid, '101-R6-05-1', '101-R6-05-1', 'location', '6', '5', '1', '192.168.2.232 ', @groupid union all</v>
      </c>
    </row>
    <row r="15" customFormat="false" ht="13.8" hidden="false" customHeight="false" outlineLevel="0" collapsed="false">
      <c r="A15" s="30" t="n">
        <v>14</v>
      </c>
      <c r="B15" s="31" t="s">
        <v>274</v>
      </c>
      <c r="C15" s="0" t="n">
        <v>101</v>
      </c>
      <c r="D15" s="2" t="n">
        <v>6</v>
      </c>
      <c r="E15" s="2" t="n">
        <v>5</v>
      </c>
      <c r="F15" s="2" t="str">
        <f aca="false">TRIM(RIGHT(SUBSTITUTE(B15,"-",REPT(" ",999)),999))</f>
        <v>2</v>
      </c>
      <c r="G15" s="32" t="s">
        <v>262</v>
      </c>
      <c r="H15" s="0" t="str">
        <f aca="false">"select @warehouseid, @warehouseid, '"&amp;B15&amp;"', '"&amp;B15&amp;"', 'location', '"&amp;D15&amp;"', '"&amp;E15&amp;"', '"&amp;F15&amp;"', '"&amp;G15&amp;"', @groupid union all"</f>
        <v>select @warehouseid, @warehouseid, '101-R6-05-2', '101-R6-05-2', 'location', '6', '5', '2', '192.168.2.232 ', @groupid union all</v>
      </c>
    </row>
    <row r="16" customFormat="false" ht="13.8" hidden="false" customHeight="false" outlineLevel="0" collapsed="false">
      <c r="A16" s="30" t="n">
        <v>15</v>
      </c>
      <c r="B16" s="31" t="s">
        <v>275</v>
      </c>
      <c r="C16" s="0" t="n">
        <v>101</v>
      </c>
      <c r="D16" s="2" t="n">
        <v>6</v>
      </c>
      <c r="E16" s="2" t="n">
        <v>5</v>
      </c>
      <c r="F16" s="2" t="str">
        <f aca="false">TRIM(RIGHT(SUBSTITUTE(B16,"-",REPT(" ",999)),999))</f>
        <v>3</v>
      </c>
      <c r="G16" s="32" t="s">
        <v>262</v>
      </c>
      <c r="H16" s="0" t="str">
        <f aca="false">"select @warehouseid, @warehouseid, '"&amp;B16&amp;"', '"&amp;B16&amp;"', 'location', '"&amp;D16&amp;"', '"&amp;E16&amp;"', '"&amp;F16&amp;"', '"&amp;G16&amp;"', @groupid union all"</f>
        <v>select @warehouseid, @warehouseid, '101-R6-05-3', '101-R6-05-3', 'location', '6', '5', '3', '192.168.2.232 ', @groupid union all</v>
      </c>
    </row>
    <row r="17" customFormat="false" ht="13.8" hidden="false" customHeight="false" outlineLevel="0" collapsed="false">
      <c r="A17" s="30" t="n">
        <v>16</v>
      </c>
      <c r="B17" s="31" t="s">
        <v>276</v>
      </c>
      <c r="C17" s="0" t="n">
        <v>101</v>
      </c>
      <c r="D17" s="2" t="n">
        <v>6</v>
      </c>
      <c r="E17" s="2" t="n">
        <v>6</v>
      </c>
      <c r="F17" s="2" t="str">
        <f aca="false">TRIM(RIGHT(SUBSTITUTE(B17,"-",REPT(" ",999)),999))</f>
        <v>1</v>
      </c>
      <c r="G17" s="32" t="s">
        <v>262</v>
      </c>
      <c r="H17" s="0" t="str">
        <f aca="false">"select @warehouseid, @warehouseid, '"&amp;B17&amp;"', '"&amp;B17&amp;"', 'location', '"&amp;D17&amp;"', '"&amp;E17&amp;"', '"&amp;F17&amp;"', '"&amp;G17&amp;"', @groupid union all"</f>
        <v>select @warehouseid, @warehouseid, '101-R6-06-1', '101-R6-06-1', 'location', '6', '6', '1', '192.168.2.232 ', @groupid union all</v>
      </c>
    </row>
    <row r="18" customFormat="false" ht="13.8" hidden="false" customHeight="false" outlineLevel="0" collapsed="false">
      <c r="A18" s="30" t="n">
        <v>17</v>
      </c>
      <c r="B18" s="31" t="s">
        <v>277</v>
      </c>
      <c r="C18" s="0" t="n">
        <v>101</v>
      </c>
      <c r="D18" s="2" t="n">
        <v>6</v>
      </c>
      <c r="E18" s="2" t="n">
        <v>6</v>
      </c>
      <c r="F18" s="2" t="str">
        <f aca="false">TRIM(RIGHT(SUBSTITUTE(B18,"-",REPT(" ",999)),999))</f>
        <v>2</v>
      </c>
      <c r="G18" s="32" t="s">
        <v>262</v>
      </c>
      <c r="H18" s="0" t="str">
        <f aca="false">"select @warehouseid, @warehouseid, '"&amp;B18&amp;"', '"&amp;B18&amp;"', 'location', '"&amp;D18&amp;"', '"&amp;E18&amp;"', '"&amp;F18&amp;"', '"&amp;G18&amp;"', @groupid union all"</f>
        <v>select @warehouseid, @warehouseid, '101-R6-06-2', '101-R6-06-2', 'location', '6', '6', '2', '192.168.2.232 ', @groupid union all</v>
      </c>
    </row>
    <row r="19" customFormat="false" ht="13.8" hidden="false" customHeight="false" outlineLevel="0" collapsed="false">
      <c r="A19" s="30" t="n">
        <v>18</v>
      </c>
      <c r="B19" s="31" t="s">
        <v>278</v>
      </c>
      <c r="C19" s="0" t="n">
        <v>101</v>
      </c>
      <c r="D19" s="2" t="n">
        <v>6</v>
      </c>
      <c r="E19" s="2" t="n">
        <v>6</v>
      </c>
      <c r="F19" s="2" t="str">
        <f aca="false">TRIM(RIGHT(SUBSTITUTE(B19,"-",REPT(" ",999)),999))</f>
        <v>3</v>
      </c>
      <c r="G19" s="32" t="s">
        <v>262</v>
      </c>
      <c r="H19" s="0" t="str">
        <f aca="false">"select @warehouseid, @warehouseid, '"&amp;B19&amp;"', '"&amp;B19&amp;"', 'location', '"&amp;D19&amp;"', '"&amp;E19&amp;"', '"&amp;F19&amp;"', '"&amp;G19&amp;"', @groupid union all"</f>
        <v>select @warehouseid, @warehouseid, '101-R6-06-3', '101-R6-06-3', 'location', '6', '6', '3', '192.168.2.232 ', @groupid union all</v>
      </c>
    </row>
    <row r="20" customFormat="false" ht="13.8" hidden="false" customHeight="false" outlineLevel="0" collapsed="false">
      <c r="A20" s="30" t="n">
        <v>19</v>
      </c>
      <c r="B20" s="31" t="s">
        <v>279</v>
      </c>
      <c r="C20" s="0" t="n">
        <v>101</v>
      </c>
      <c r="D20" s="2" t="n">
        <v>6</v>
      </c>
      <c r="E20" s="2" t="n">
        <v>7</v>
      </c>
      <c r="F20" s="2" t="str">
        <f aca="false">TRIM(RIGHT(SUBSTITUTE(B20,"-",REPT(" ",999)),999))</f>
        <v>1</v>
      </c>
      <c r="G20" s="32" t="s">
        <v>262</v>
      </c>
      <c r="H20" s="0" t="str">
        <f aca="false">"select @warehouseid, @warehouseid, '"&amp;B20&amp;"', '"&amp;B20&amp;"', 'location', '"&amp;D20&amp;"', '"&amp;E20&amp;"', '"&amp;F20&amp;"', '"&amp;G20&amp;"', @groupid union all"</f>
        <v>select @warehouseid, @warehouseid, '101-R6-07-1', '101-R6-07-1', 'location', '6', '7', '1', '192.168.2.232 ', @groupid union all</v>
      </c>
    </row>
    <row r="21" customFormat="false" ht="13.8" hidden="false" customHeight="false" outlineLevel="0" collapsed="false">
      <c r="A21" s="30" t="n">
        <v>20</v>
      </c>
      <c r="B21" s="31" t="s">
        <v>280</v>
      </c>
      <c r="C21" s="0" t="n">
        <v>101</v>
      </c>
      <c r="D21" s="2" t="n">
        <v>6</v>
      </c>
      <c r="E21" s="2" t="n">
        <v>7</v>
      </c>
      <c r="F21" s="2" t="str">
        <f aca="false">TRIM(RIGHT(SUBSTITUTE(B21,"-",REPT(" ",999)),999))</f>
        <v>2</v>
      </c>
      <c r="G21" s="32" t="s">
        <v>262</v>
      </c>
      <c r="H21" s="0" t="str">
        <f aca="false">"select @warehouseid, @warehouseid, '"&amp;B21&amp;"', '"&amp;B21&amp;"', 'location', '"&amp;D21&amp;"', '"&amp;E21&amp;"', '"&amp;F21&amp;"', '"&amp;G21&amp;"', @groupid union all"</f>
        <v>select @warehouseid, @warehouseid, '101-R6-07-2', '101-R6-07-2', 'location', '6', '7', '2', '192.168.2.232 ', @groupid union all</v>
      </c>
    </row>
    <row r="22" customFormat="false" ht="13.8" hidden="false" customHeight="false" outlineLevel="0" collapsed="false">
      <c r="A22" s="30" t="n">
        <v>21</v>
      </c>
      <c r="B22" s="31" t="s">
        <v>281</v>
      </c>
      <c r="C22" s="0" t="n">
        <v>101</v>
      </c>
      <c r="D22" s="2" t="n">
        <v>6</v>
      </c>
      <c r="E22" s="2" t="n">
        <v>7</v>
      </c>
      <c r="F22" s="2" t="str">
        <f aca="false">TRIM(RIGHT(SUBSTITUTE(B22,"-",REPT(" ",999)),999))</f>
        <v>3</v>
      </c>
      <c r="G22" s="32" t="s">
        <v>262</v>
      </c>
      <c r="H22" s="0" t="str">
        <f aca="false">"select @warehouseid, @warehouseid, '"&amp;B22&amp;"', '"&amp;B22&amp;"', 'location', '"&amp;D22&amp;"', '"&amp;E22&amp;"', '"&amp;F22&amp;"', '"&amp;G22&amp;"', @groupid union all"</f>
        <v>select @warehouseid, @warehouseid, '101-R6-07-3', '101-R6-07-3', 'location', '6', '7', '3', '192.168.2.232 ', @groupid union all</v>
      </c>
    </row>
    <row r="23" customFormat="false" ht="13.8" hidden="false" customHeight="false" outlineLevel="0" collapsed="false">
      <c r="A23" s="30" t="n">
        <v>22</v>
      </c>
      <c r="B23" s="31" t="s">
        <v>282</v>
      </c>
      <c r="C23" s="0" t="n">
        <v>101</v>
      </c>
      <c r="D23" s="2" t="n">
        <v>6</v>
      </c>
      <c r="E23" s="2" t="n">
        <v>8</v>
      </c>
      <c r="F23" s="2" t="str">
        <f aca="false">TRIM(RIGHT(SUBSTITUTE(B23,"-",REPT(" ",999)),999))</f>
        <v>1</v>
      </c>
      <c r="G23" s="32" t="s">
        <v>262</v>
      </c>
      <c r="H23" s="0" t="str">
        <f aca="false">"select @warehouseid, @warehouseid, '"&amp;B23&amp;"', '"&amp;B23&amp;"', 'location', '"&amp;D23&amp;"', '"&amp;E23&amp;"', '"&amp;F23&amp;"', '"&amp;G23&amp;"', @groupid union all"</f>
        <v>select @warehouseid, @warehouseid, '101-R6-08-1', '101-R6-08-1', 'location', '6', '8', '1', '192.168.2.232 ', @groupid union all</v>
      </c>
    </row>
    <row r="24" customFormat="false" ht="13.8" hidden="false" customHeight="false" outlineLevel="0" collapsed="false">
      <c r="A24" s="30" t="n">
        <v>23</v>
      </c>
      <c r="B24" s="31" t="s">
        <v>283</v>
      </c>
      <c r="C24" s="0" t="n">
        <v>101</v>
      </c>
      <c r="D24" s="2" t="n">
        <v>6</v>
      </c>
      <c r="E24" s="2" t="n">
        <v>8</v>
      </c>
      <c r="F24" s="2" t="str">
        <f aca="false">TRIM(RIGHT(SUBSTITUTE(B24,"-",REPT(" ",999)),999))</f>
        <v>2</v>
      </c>
      <c r="G24" s="32" t="s">
        <v>262</v>
      </c>
      <c r="H24" s="0" t="str">
        <f aca="false">"select @warehouseid, @warehouseid, '"&amp;B24&amp;"', '"&amp;B24&amp;"', 'location', '"&amp;D24&amp;"', '"&amp;E24&amp;"', '"&amp;F24&amp;"', '"&amp;G24&amp;"', @groupid union all"</f>
        <v>select @warehouseid, @warehouseid, '101-R6-08-2', '101-R6-08-2', 'location', '6', '8', '2', '192.168.2.232 ', @groupid union all</v>
      </c>
    </row>
    <row r="25" customFormat="false" ht="13.8" hidden="false" customHeight="false" outlineLevel="0" collapsed="false">
      <c r="A25" s="30" t="n">
        <v>24</v>
      </c>
      <c r="B25" s="31" t="s">
        <v>284</v>
      </c>
      <c r="C25" s="0" t="n">
        <v>101</v>
      </c>
      <c r="D25" s="2" t="n">
        <v>6</v>
      </c>
      <c r="E25" s="2" t="n">
        <v>8</v>
      </c>
      <c r="F25" s="2" t="str">
        <f aca="false">TRIM(RIGHT(SUBSTITUTE(B25,"-",REPT(" ",999)),999))</f>
        <v>3</v>
      </c>
      <c r="G25" s="32" t="s">
        <v>262</v>
      </c>
      <c r="H25" s="0" t="str">
        <f aca="false">"select @warehouseid, @warehouseid, '"&amp;B25&amp;"', '"&amp;B25&amp;"', 'location', '"&amp;D25&amp;"', '"&amp;E25&amp;"', '"&amp;F25&amp;"', '"&amp;G25&amp;"', @groupid union all"</f>
        <v>select @warehouseid, @warehouseid, '101-R6-08-3', '101-R6-08-3', 'location', '6', '8', '3', '192.168.2.232 ', @groupid union all</v>
      </c>
    </row>
    <row r="26" customFormat="false" ht="13.8" hidden="false" customHeight="false" outlineLevel="0" collapsed="false">
      <c r="A26" s="30" t="n">
        <v>25</v>
      </c>
      <c r="B26" s="31" t="s">
        <v>285</v>
      </c>
      <c r="C26" s="0" t="n">
        <v>101</v>
      </c>
      <c r="D26" s="2" t="n">
        <v>6</v>
      </c>
      <c r="E26" s="2" t="n">
        <v>9</v>
      </c>
      <c r="F26" s="2" t="str">
        <f aca="false">TRIM(RIGHT(SUBSTITUTE(B26,"-",REPT(" ",999)),999))</f>
        <v>1</v>
      </c>
      <c r="G26" s="32" t="s">
        <v>262</v>
      </c>
      <c r="H26" s="0" t="str">
        <f aca="false">"select @warehouseid, @warehouseid, '"&amp;B26&amp;"', '"&amp;B26&amp;"', 'location', '"&amp;D26&amp;"', '"&amp;E26&amp;"', '"&amp;F26&amp;"', '"&amp;G26&amp;"', @groupid union all"</f>
        <v>select @warehouseid, @warehouseid, '101-R6-09-1', '101-R6-09-1', 'location', '6', '9', '1', '192.168.2.232 ', @groupid union all</v>
      </c>
    </row>
    <row r="27" customFormat="false" ht="13.8" hidden="false" customHeight="false" outlineLevel="0" collapsed="false">
      <c r="A27" s="30" t="n">
        <v>26</v>
      </c>
      <c r="B27" s="31" t="s">
        <v>286</v>
      </c>
      <c r="C27" s="0" t="n">
        <v>101</v>
      </c>
      <c r="D27" s="2" t="n">
        <v>6</v>
      </c>
      <c r="E27" s="2" t="n">
        <v>9</v>
      </c>
      <c r="F27" s="2" t="str">
        <f aca="false">TRIM(RIGHT(SUBSTITUTE(B27,"-",REPT(" ",999)),999))</f>
        <v>2</v>
      </c>
      <c r="G27" s="32" t="s">
        <v>262</v>
      </c>
      <c r="H27" s="0" t="str">
        <f aca="false">"select @warehouseid, @warehouseid, '"&amp;B27&amp;"', '"&amp;B27&amp;"', 'location', '"&amp;D27&amp;"', '"&amp;E27&amp;"', '"&amp;F27&amp;"', '"&amp;G27&amp;"', @groupid union all"</f>
        <v>select @warehouseid, @warehouseid, '101-R6-09-2', '101-R6-09-2', 'location', '6', '9', '2', '192.168.2.232 ', @groupid union all</v>
      </c>
    </row>
    <row r="28" customFormat="false" ht="13.8" hidden="false" customHeight="false" outlineLevel="0" collapsed="false">
      <c r="A28" s="30" t="n">
        <v>27</v>
      </c>
      <c r="B28" s="31" t="s">
        <v>287</v>
      </c>
      <c r="C28" s="0" t="n">
        <v>101</v>
      </c>
      <c r="D28" s="2" t="n">
        <v>6</v>
      </c>
      <c r="E28" s="2" t="n">
        <v>9</v>
      </c>
      <c r="F28" s="2" t="str">
        <f aca="false">TRIM(RIGHT(SUBSTITUTE(B28,"-",REPT(" ",999)),999))</f>
        <v>3</v>
      </c>
      <c r="G28" s="32" t="s">
        <v>262</v>
      </c>
      <c r="H28" s="0" t="str">
        <f aca="false">"select @warehouseid, @warehouseid, '"&amp;B28&amp;"', '"&amp;B28&amp;"', 'location', '"&amp;D28&amp;"', '"&amp;E28&amp;"', '"&amp;F28&amp;"', '"&amp;G28&amp;"', @groupid union all"</f>
        <v>select @warehouseid, @warehouseid, '101-R6-09-3', '101-R6-09-3', 'location', '6', '9', '3', '192.168.2.232 ', @groupid union all</v>
      </c>
    </row>
    <row r="29" customFormat="false" ht="13.8" hidden="false" customHeight="false" outlineLevel="0" collapsed="false">
      <c r="A29" s="30" t="n">
        <v>28</v>
      </c>
      <c r="B29" s="31" t="s">
        <v>288</v>
      </c>
      <c r="C29" s="0" t="n">
        <v>101</v>
      </c>
      <c r="D29" s="2" t="n">
        <v>6</v>
      </c>
      <c r="E29" s="2" t="str">
        <f aca="false">MID(B29,FIND("-",B29,FIND("-",B29)+1)+1,
    FIND("-",B29,FIND("-",B29,FIND("-",B29)+1)+1)
  -FIND("-",B29,FIND("-",B29)+1)-1)</f>
        <v>10</v>
      </c>
      <c r="F29" s="2" t="str">
        <f aca="false">TRIM(RIGHT(SUBSTITUTE(B29,"-",REPT(" ",999)),999))</f>
        <v>1</v>
      </c>
      <c r="G29" s="32" t="s">
        <v>262</v>
      </c>
      <c r="H29" s="0" t="str">
        <f aca="false">"select @warehouseid, @warehouseid, '"&amp;B29&amp;"', '"&amp;B29&amp;"', 'location', '"&amp;D29&amp;"', '"&amp;E29&amp;"', '"&amp;F29&amp;"', '"&amp;G29&amp;"', @groupid union all"</f>
        <v>select @warehouseid, @warehouseid, '101-R6-10-1', '101-R6-10-1', 'location', '6', '10', '1', '192.168.2.232 ', @groupid union all</v>
      </c>
    </row>
    <row r="30" customFormat="false" ht="13.8" hidden="false" customHeight="false" outlineLevel="0" collapsed="false">
      <c r="A30" s="30" t="n">
        <v>29</v>
      </c>
      <c r="B30" s="31" t="s">
        <v>289</v>
      </c>
      <c r="C30" s="0" t="n">
        <v>101</v>
      </c>
      <c r="D30" s="2" t="n">
        <v>6</v>
      </c>
      <c r="E30" s="2" t="str">
        <f aca="false">MID(B30,FIND("-",B30,FIND("-",B30)+1)+1,
    FIND("-",B30,FIND("-",B30,FIND("-",B30)+1)+1)
  -FIND("-",B30,FIND("-",B30)+1)-1)</f>
        <v>10</v>
      </c>
      <c r="F30" s="2" t="str">
        <f aca="false">TRIM(RIGHT(SUBSTITUTE(B30,"-",REPT(" ",999)),999))</f>
        <v>2</v>
      </c>
      <c r="G30" s="32" t="s">
        <v>262</v>
      </c>
      <c r="H30" s="0" t="str">
        <f aca="false">"select @warehouseid, @warehouseid, '"&amp;B30&amp;"', '"&amp;B30&amp;"', 'location', '"&amp;D30&amp;"', '"&amp;E30&amp;"', '"&amp;F30&amp;"', '"&amp;G30&amp;"', @groupid union all"</f>
        <v>select @warehouseid, @warehouseid, '101-R6-10-2', '101-R6-10-2', 'location', '6', '10', '2', '192.168.2.232 ', @groupid union all</v>
      </c>
    </row>
    <row r="31" customFormat="false" ht="13.8" hidden="false" customHeight="false" outlineLevel="0" collapsed="false">
      <c r="A31" s="30" t="n">
        <v>30</v>
      </c>
      <c r="B31" s="31" t="s">
        <v>290</v>
      </c>
      <c r="C31" s="0" t="n">
        <v>101</v>
      </c>
      <c r="D31" s="2" t="n">
        <v>6</v>
      </c>
      <c r="E31" s="2" t="str">
        <f aca="false">MID(B31,FIND("-",B31,FIND("-",B31)+1)+1,
    FIND("-",B31,FIND("-",B31,FIND("-",B31)+1)+1)
  -FIND("-",B31,FIND("-",B31)+1)-1)</f>
        <v>10</v>
      </c>
      <c r="F31" s="2" t="str">
        <f aca="false">TRIM(RIGHT(SUBSTITUTE(B31,"-",REPT(" ",999)),999))</f>
        <v>3</v>
      </c>
      <c r="G31" s="32" t="s">
        <v>262</v>
      </c>
      <c r="H31" s="0" t="str">
        <f aca="false">"select @warehouseid, @warehouseid, '"&amp;B31&amp;"', '"&amp;B31&amp;"', 'location', '"&amp;D31&amp;"', '"&amp;E31&amp;"', '"&amp;F31&amp;"', '"&amp;G31&amp;"', @groupid union all"</f>
        <v>select @warehouseid, @warehouseid, '101-R6-10-3', '101-R6-10-3', 'location', '6', '10', '3', '192.168.2.232 ', @groupid union all</v>
      </c>
    </row>
    <row r="32" customFormat="false" ht="13.8" hidden="false" customHeight="false" outlineLevel="0" collapsed="false">
      <c r="A32" s="30" t="n">
        <v>31</v>
      </c>
      <c r="B32" s="31" t="s">
        <v>291</v>
      </c>
      <c r="C32" s="0" t="n">
        <v>101</v>
      </c>
      <c r="D32" s="2" t="n">
        <v>6</v>
      </c>
      <c r="E32" s="2" t="str">
        <f aca="false">MID(B32,FIND("-",B32,FIND("-",B32)+1)+1,
    FIND("-",B32,FIND("-",B32,FIND("-",B32)+1)+1)
  -FIND("-",B32,FIND("-",B32)+1)-1)</f>
        <v>11</v>
      </c>
      <c r="F32" s="2" t="str">
        <f aca="false">TRIM(RIGHT(SUBSTITUTE(B32,"-",REPT(" ",999)),999))</f>
        <v>1</v>
      </c>
      <c r="G32" s="32" t="s">
        <v>262</v>
      </c>
      <c r="H32" s="0" t="str">
        <f aca="false">"select @warehouseid, @warehouseid, '"&amp;B32&amp;"', '"&amp;B32&amp;"', 'location', '"&amp;D32&amp;"', '"&amp;E32&amp;"', '"&amp;F32&amp;"', '"&amp;G32&amp;"', @groupid union all"</f>
        <v>select @warehouseid, @warehouseid, '101-R6-11-1', '101-R6-11-1', 'location', '6', '11', '1', '192.168.2.232 ', @groupid union all</v>
      </c>
    </row>
    <row r="33" customFormat="false" ht="13.8" hidden="false" customHeight="false" outlineLevel="0" collapsed="false">
      <c r="A33" s="30" t="n">
        <v>32</v>
      </c>
      <c r="B33" s="31" t="s">
        <v>292</v>
      </c>
      <c r="C33" s="0" t="n">
        <v>101</v>
      </c>
      <c r="D33" s="2" t="n">
        <v>6</v>
      </c>
      <c r="E33" s="2" t="str">
        <f aca="false">MID(B33,FIND("-",B33,FIND("-",B33)+1)+1,
    FIND("-",B33,FIND("-",B33,FIND("-",B33)+1)+1)
  -FIND("-",B33,FIND("-",B33)+1)-1)</f>
        <v>11</v>
      </c>
      <c r="F33" s="2" t="str">
        <f aca="false">TRIM(RIGHT(SUBSTITUTE(B33,"-",REPT(" ",999)),999))</f>
        <v>2</v>
      </c>
      <c r="G33" s="32" t="s">
        <v>262</v>
      </c>
      <c r="H33" s="0" t="str">
        <f aca="false">"select @warehouseid, @warehouseid, '"&amp;B33&amp;"', '"&amp;B33&amp;"', 'location', '"&amp;D33&amp;"', '"&amp;E33&amp;"', '"&amp;F33&amp;"', '"&amp;G33&amp;"', @groupid union all"</f>
        <v>select @warehouseid, @warehouseid, '101-R6-11-2', '101-R6-11-2', 'location', '6', '11', '2', '192.168.2.232 ', @groupid union all</v>
      </c>
    </row>
    <row r="34" customFormat="false" ht="13.8" hidden="false" customHeight="false" outlineLevel="0" collapsed="false">
      <c r="A34" s="30" t="n">
        <v>33</v>
      </c>
      <c r="B34" s="31" t="s">
        <v>293</v>
      </c>
      <c r="C34" s="0" t="n">
        <v>101</v>
      </c>
      <c r="D34" s="2" t="n">
        <v>6</v>
      </c>
      <c r="E34" s="2" t="str">
        <f aca="false">MID(B34,FIND("-",B34,FIND("-",B34)+1)+1,
    FIND("-",B34,FIND("-",B34,FIND("-",B34)+1)+1)
  -FIND("-",B34,FIND("-",B34)+1)-1)</f>
        <v>11</v>
      </c>
      <c r="F34" s="2" t="str">
        <f aca="false">TRIM(RIGHT(SUBSTITUTE(B34,"-",REPT(" ",999)),999))</f>
        <v>3</v>
      </c>
      <c r="G34" s="32" t="s">
        <v>262</v>
      </c>
      <c r="H34" s="0" t="str">
        <f aca="false">"select @warehouseid, @warehouseid, '"&amp;B34&amp;"', '"&amp;B34&amp;"', 'location', '"&amp;D34&amp;"', '"&amp;E34&amp;"', '"&amp;F34&amp;"', '"&amp;G34&amp;"', @groupid union all"</f>
        <v>select @warehouseid, @warehouseid, '101-R6-11-3', '101-R6-11-3', 'location', '6', '11', '3', '192.168.2.232 ', @groupid union all</v>
      </c>
    </row>
    <row r="35" customFormat="false" ht="13.8" hidden="false" customHeight="false" outlineLevel="0" collapsed="false">
      <c r="A35" s="30" t="n">
        <v>34</v>
      </c>
      <c r="B35" s="31" t="s">
        <v>294</v>
      </c>
      <c r="C35" s="0" t="n">
        <v>101</v>
      </c>
      <c r="D35" s="2" t="n">
        <v>6</v>
      </c>
      <c r="E35" s="2" t="str">
        <f aca="false">MID(B35,FIND("-",B35,FIND("-",B35)+1)+1,
    FIND("-",B35,FIND("-",B35,FIND("-",B35)+1)+1)
  -FIND("-",B35,FIND("-",B35)+1)-1)</f>
        <v>12</v>
      </c>
      <c r="F35" s="2" t="str">
        <f aca="false">TRIM(RIGHT(SUBSTITUTE(B35,"-",REPT(" ",999)),999))</f>
        <v>1</v>
      </c>
      <c r="G35" s="32" t="s">
        <v>262</v>
      </c>
      <c r="H35" s="0" t="str">
        <f aca="false">"select @warehouseid, @warehouseid, '"&amp;B35&amp;"', '"&amp;B35&amp;"', 'location', '"&amp;D35&amp;"', '"&amp;E35&amp;"', '"&amp;F35&amp;"', '"&amp;G35&amp;"', @groupid union all"</f>
        <v>select @warehouseid, @warehouseid, '101-R6-12-1', '101-R6-12-1', 'location', '6', '12', '1', '192.168.2.232 ', @groupid union all</v>
      </c>
    </row>
    <row r="36" customFormat="false" ht="13.8" hidden="false" customHeight="false" outlineLevel="0" collapsed="false">
      <c r="A36" s="30" t="n">
        <v>35</v>
      </c>
      <c r="B36" s="31" t="s">
        <v>295</v>
      </c>
      <c r="C36" s="0" t="n">
        <v>101</v>
      </c>
      <c r="D36" s="2" t="n">
        <v>6</v>
      </c>
      <c r="E36" s="2" t="str">
        <f aca="false">MID(B36,FIND("-",B36,FIND("-",B36)+1)+1,
    FIND("-",B36,FIND("-",B36,FIND("-",B36)+1)+1)
  -FIND("-",B36,FIND("-",B36)+1)-1)</f>
        <v>12</v>
      </c>
      <c r="F36" s="2" t="str">
        <f aca="false">TRIM(RIGHT(SUBSTITUTE(B36,"-",REPT(" ",999)),999))</f>
        <v>2</v>
      </c>
      <c r="G36" s="32" t="s">
        <v>262</v>
      </c>
      <c r="H36" s="0" t="str">
        <f aca="false">"select @warehouseid, @warehouseid, '"&amp;B36&amp;"', '"&amp;B36&amp;"', 'location', '"&amp;D36&amp;"', '"&amp;E36&amp;"', '"&amp;F36&amp;"', '"&amp;G36&amp;"', @groupid union all"</f>
        <v>select @warehouseid, @warehouseid, '101-R6-12-2', '101-R6-12-2', 'location', '6', '12', '2', '192.168.2.232 ', @groupid union all</v>
      </c>
    </row>
    <row r="37" customFormat="false" ht="13.8" hidden="false" customHeight="false" outlineLevel="0" collapsed="false">
      <c r="A37" s="30" t="n">
        <v>36</v>
      </c>
      <c r="B37" s="31" t="s">
        <v>296</v>
      </c>
      <c r="C37" s="0" t="n">
        <v>101</v>
      </c>
      <c r="D37" s="2" t="n">
        <v>6</v>
      </c>
      <c r="E37" s="2" t="str">
        <f aca="false">MID(B37,FIND("-",B37,FIND("-",B37)+1)+1,
    FIND("-",B37,FIND("-",B37,FIND("-",B37)+1)+1)
  -FIND("-",B37,FIND("-",B37)+1)-1)</f>
        <v>12</v>
      </c>
      <c r="F37" s="2" t="str">
        <f aca="false">TRIM(RIGHT(SUBSTITUTE(B37,"-",REPT(" ",999)),999))</f>
        <v>3</v>
      </c>
      <c r="G37" s="32" t="s">
        <v>262</v>
      </c>
      <c r="H37" s="0" t="str">
        <f aca="false">"select @warehouseid, @warehouseid, '"&amp;B37&amp;"', '"&amp;B37&amp;"', 'location', '"&amp;D37&amp;"', '"&amp;E37&amp;"', '"&amp;F37&amp;"', '"&amp;G37&amp;"', @groupid union all"</f>
        <v>select @warehouseid, @warehouseid, '101-R6-12-3', '101-R6-12-3', 'location', '6', '12', '3', '192.168.2.232 ', @groupid union all</v>
      </c>
    </row>
    <row r="38" customFormat="false" ht="13.8" hidden="false" customHeight="false" outlineLevel="0" collapsed="false">
      <c r="A38" s="30" t="n">
        <v>37</v>
      </c>
      <c r="B38" s="31" t="s">
        <v>297</v>
      </c>
      <c r="C38" s="0" t="n">
        <v>101</v>
      </c>
      <c r="D38" s="2" t="n">
        <v>6</v>
      </c>
      <c r="E38" s="2" t="str">
        <f aca="false">MID(B38,FIND("-",B38,FIND("-",B38)+1)+1,
    FIND("-",B38,FIND("-",B38,FIND("-",B38)+1)+1)
  -FIND("-",B38,FIND("-",B38)+1)-1)</f>
        <v>13</v>
      </c>
      <c r="F38" s="2" t="str">
        <f aca="false">TRIM(RIGHT(SUBSTITUTE(B38,"-",REPT(" ",999)),999))</f>
        <v>1</v>
      </c>
      <c r="G38" s="32" t="s">
        <v>262</v>
      </c>
      <c r="H38" s="0" t="str">
        <f aca="false">"select @warehouseid, @warehouseid, '"&amp;B38&amp;"', '"&amp;B38&amp;"', 'location', '"&amp;D38&amp;"', '"&amp;E38&amp;"', '"&amp;F38&amp;"', '"&amp;G38&amp;"', @groupid union all"</f>
        <v>select @warehouseid, @warehouseid, '101-R6-13-1', '101-R6-13-1', 'location', '6', '13', '1', '192.168.2.232 ', @groupid union all</v>
      </c>
    </row>
    <row r="39" customFormat="false" ht="13.8" hidden="false" customHeight="false" outlineLevel="0" collapsed="false">
      <c r="A39" s="30" t="n">
        <v>38</v>
      </c>
      <c r="B39" s="31" t="s">
        <v>298</v>
      </c>
      <c r="C39" s="0" t="n">
        <v>101</v>
      </c>
      <c r="D39" s="2" t="n">
        <v>6</v>
      </c>
      <c r="E39" s="2" t="str">
        <f aca="false">MID(B39,FIND("-",B39,FIND("-",B39)+1)+1,
    FIND("-",B39,FIND("-",B39,FIND("-",B39)+1)+1)
  -FIND("-",B39,FIND("-",B39)+1)-1)</f>
        <v>13</v>
      </c>
      <c r="F39" s="2" t="str">
        <f aca="false">TRIM(RIGHT(SUBSTITUTE(B39,"-",REPT(" ",999)),999))</f>
        <v>2</v>
      </c>
      <c r="G39" s="32" t="s">
        <v>262</v>
      </c>
      <c r="H39" s="0" t="str">
        <f aca="false">"select @warehouseid, @warehouseid, '"&amp;B39&amp;"', '"&amp;B39&amp;"', 'location', '"&amp;D39&amp;"', '"&amp;E39&amp;"', '"&amp;F39&amp;"', '"&amp;G39&amp;"', @groupid union all"</f>
        <v>select @warehouseid, @warehouseid, '101-R6-13-2', '101-R6-13-2', 'location', '6', '13', '2', '192.168.2.232 ', @groupid union all</v>
      </c>
    </row>
    <row r="40" customFormat="false" ht="13.8" hidden="false" customHeight="false" outlineLevel="0" collapsed="false">
      <c r="A40" s="30" t="n">
        <v>39</v>
      </c>
      <c r="B40" s="31" t="s">
        <v>299</v>
      </c>
      <c r="C40" s="0" t="n">
        <v>101</v>
      </c>
      <c r="D40" s="2" t="n">
        <v>6</v>
      </c>
      <c r="E40" s="2" t="str">
        <f aca="false">MID(B40,FIND("-",B40,FIND("-",B40)+1)+1,
    FIND("-",B40,FIND("-",B40,FIND("-",B40)+1)+1)
  -FIND("-",B40,FIND("-",B40)+1)-1)</f>
        <v>13</v>
      </c>
      <c r="F40" s="2" t="str">
        <f aca="false">TRIM(RIGHT(SUBSTITUTE(B40,"-",REPT(" ",999)),999))</f>
        <v>3</v>
      </c>
      <c r="G40" s="32" t="s">
        <v>262</v>
      </c>
      <c r="H40" s="0" t="str">
        <f aca="false">"select @warehouseid, @warehouseid, '"&amp;B40&amp;"', '"&amp;B40&amp;"', 'location', '"&amp;D40&amp;"', '"&amp;E40&amp;"', '"&amp;F40&amp;"', '"&amp;G40&amp;"', @groupid union all"</f>
        <v>select @warehouseid, @warehouseid, '101-R6-13-3', '101-R6-13-3', 'location', '6', '13', '3', '192.168.2.232 ', @groupid union all</v>
      </c>
    </row>
    <row r="41" customFormat="false" ht="13.8" hidden="false" customHeight="false" outlineLevel="0" collapsed="false">
      <c r="A41" s="30" t="n">
        <v>40</v>
      </c>
      <c r="B41" s="31" t="s">
        <v>300</v>
      </c>
      <c r="C41" s="0" t="n">
        <v>101</v>
      </c>
      <c r="D41" s="2" t="n">
        <v>6</v>
      </c>
      <c r="E41" s="2" t="str">
        <f aca="false">MID(B41,FIND("-",B41,FIND("-",B41)+1)+1,
    FIND("-",B41,FIND("-",B41,FIND("-",B41)+1)+1)
  -FIND("-",B41,FIND("-",B41)+1)-1)</f>
        <v>14</v>
      </c>
      <c r="F41" s="2" t="str">
        <f aca="false">TRIM(RIGHT(SUBSTITUTE(B41,"-",REPT(" ",999)),999))</f>
        <v>1</v>
      </c>
      <c r="G41" s="32" t="s">
        <v>262</v>
      </c>
      <c r="H41" s="0" t="str">
        <f aca="false">"select @warehouseid, @warehouseid, '"&amp;B41&amp;"', '"&amp;B41&amp;"', 'location', '"&amp;D41&amp;"', '"&amp;E41&amp;"', '"&amp;F41&amp;"', '"&amp;G41&amp;"', @groupid union all"</f>
        <v>select @warehouseid, @warehouseid, '101-R6-14-1', '101-R6-14-1', 'location', '6', '14', '1', '192.168.2.232 ', @groupid union all</v>
      </c>
    </row>
    <row r="42" customFormat="false" ht="13.8" hidden="false" customHeight="false" outlineLevel="0" collapsed="false">
      <c r="A42" s="30" t="n">
        <v>41</v>
      </c>
      <c r="B42" s="31" t="s">
        <v>301</v>
      </c>
      <c r="C42" s="0" t="n">
        <v>101</v>
      </c>
      <c r="D42" s="2" t="n">
        <v>6</v>
      </c>
      <c r="E42" s="2" t="str">
        <f aca="false">MID(B42,FIND("-",B42,FIND("-",B42)+1)+1,
    FIND("-",B42,FIND("-",B42,FIND("-",B42)+1)+1)
  -FIND("-",B42,FIND("-",B42)+1)-1)</f>
        <v>14</v>
      </c>
      <c r="F42" s="2" t="str">
        <f aca="false">TRIM(RIGHT(SUBSTITUTE(B42,"-",REPT(" ",999)),999))</f>
        <v>2</v>
      </c>
      <c r="G42" s="32" t="s">
        <v>262</v>
      </c>
      <c r="H42" s="0" t="str">
        <f aca="false">"select @warehouseid, @warehouseid, '"&amp;B42&amp;"', '"&amp;B42&amp;"', 'location', '"&amp;D42&amp;"', '"&amp;E42&amp;"', '"&amp;F42&amp;"', '"&amp;G42&amp;"', @groupid union all"</f>
        <v>select @warehouseid, @warehouseid, '101-R6-14-2', '101-R6-14-2', 'location', '6', '14', '2', '192.168.2.232 ', @groupid union all</v>
      </c>
    </row>
    <row r="43" customFormat="false" ht="13.8" hidden="false" customHeight="false" outlineLevel="0" collapsed="false">
      <c r="A43" s="30" t="n">
        <v>42</v>
      </c>
      <c r="B43" s="31" t="s">
        <v>302</v>
      </c>
      <c r="C43" s="0" t="n">
        <v>101</v>
      </c>
      <c r="D43" s="2" t="n">
        <v>6</v>
      </c>
      <c r="E43" s="2" t="str">
        <f aca="false">MID(B43,FIND("-",B43,FIND("-",B43)+1)+1,
    FIND("-",B43,FIND("-",B43,FIND("-",B43)+1)+1)
  -FIND("-",B43,FIND("-",B43)+1)-1)</f>
        <v>14</v>
      </c>
      <c r="F43" s="2" t="str">
        <f aca="false">TRIM(RIGHT(SUBSTITUTE(B43,"-",REPT(" ",999)),999))</f>
        <v>3</v>
      </c>
      <c r="G43" s="32" t="s">
        <v>262</v>
      </c>
      <c r="H43" s="0" t="str">
        <f aca="false">"select @warehouseid, @warehouseid, '"&amp;B43&amp;"', '"&amp;B43&amp;"', 'location', '"&amp;D43&amp;"', '"&amp;E43&amp;"', '"&amp;F43&amp;"', '"&amp;G43&amp;"', @groupid union all"</f>
        <v>select @warehouseid, @warehouseid, '101-R6-14-3', '101-R6-14-3', 'location', '6', '14', '3', '192.168.2.232 ', @groupid union all</v>
      </c>
    </row>
    <row r="44" customFormat="false" ht="13.8" hidden="false" customHeight="false" outlineLevel="0" collapsed="false">
      <c r="A44" s="30" t="n">
        <v>43</v>
      </c>
      <c r="B44" s="31" t="s">
        <v>303</v>
      </c>
      <c r="C44" s="0" t="n">
        <v>101</v>
      </c>
      <c r="D44" s="2" t="n">
        <v>6</v>
      </c>
      <c r="E44" s="2" t="str">
        <f aca="false">MID(B44,FIND("-",B44,FIND("-",B44)+1)+1,
    FIND("-",B44,FIND("-",B44,FIND("-",B44)+1)+1)
  -FIND("-",B44,FIND("-",B44)+1)-1)</f>
        <v>15</v>
      </c>
      <c r="F44" s="2" t="str">
        <f aca="false">TRIM(RIGHT(SUBSTITUTE(B44,"-",REPT(" ",999)),999))</f>
        <v>1</v>
      </c>
      <c r="G44" s="32" t="s">
        <v>262</v>
      </c>
      <c r="H44" s="0" t="str">
        <f aca="false">"select @warehouseid, @warehouseid, '"&amp;B44&amp;"', '"&amp;B44&amp;"', 'location', '"&amp;D44&amp;"', '"&amp;E44&amp;"', '"&amp;F44&amp;"', '"&amp;G44&amp;"', @groupid union all"</f>
        <v>select @warehouseid, @warehouseid, '101-R6-15-1', '101-R6-15-1', 'location', '6', '15', '1', '192.168.2.232 ', @groupid union all</v>
      </c>
    </row>
    <row r="45" customFormat="false" ht="13.8" hidden="false" customHeight="false" outlineLevel="0" collapsed="false">
      <c r="A45" s="30" t="n">
        <v>44</v>
      </c>
      <c r="B45" s="31" t="s">
        <v>304</v>
      </c>
      <c r="C45" s="0" t="n">
        <v>101</v>
      </c>
      <c r="D45" s="2" t="n">
        <v>6</v>
      </c>
      <c r="E45" s="2" t="str">
        <f aca="false">MID(B45,FIND("-",B45,FIND("-",B45)+1)+1,
    FIND("-",B45,FIND("-",B45,FIND("-",B45)+1)+1)
  -FIND("-",B45,FIND("-",B45)+1)-1)</f>
        <v>15</v>
      </c>
      <c r="F45" s="2" t="str">
        <f aca="false">TRIM(RIGHT(SUBSTITUTE(B45,"-",REPT(" ",999)),999))</f>
        <v>2</v>
      </c>
      <c r="G45" s="32" t="s">
        <v>262</v>
      </c>
      <c r="H45" s="0" t="str">
        <f aca="false">"select @warehouseid, @warehouseid, '"&amp;B45&amp;"', '"&amp;B45&amp;"', 'location', '"&amp;D45&amp;"', '"&amp;E45&amp;"', '"&amp;F45&amp;"', '"&amp;G45&amp;"', @groupid union all"</f>
        <v>select @warehouseid, @warehouseid, '101-R6-15-2', '101-R6-15-2', 'location', '6', '15', '2', '192.168.2.232 ', @groupid union all</v>
      </c>
    </row>
    <row r="46" customFormat="false" ht="13.8" hidden="false" customHeight="false" outlineLevel="0" collapsed="false">
      <c r="A46" s="30" t="n">
        <v>45</v>
      </c>
      <c r="B46" s="31" t="s">
        <v>305</v>
      </c>
      <c r="C46" s="0" t="n">
        <v>101</v>
      </c>
      <c r="D46" s="2" t="n">
        <v>6</v>
      </c>
      <c r="E46" s="2" t="str">
        <f aca="false">MID(B46,FIND("-",B46,FIND("-",B46)+1)+1,
    FIND("-",B46,FIND("-",B46,FIND("-",B46)+1)+1)
  -FIND("-",B46,FIND("-",B46)+1)-1)</f>
        <v>15</v>
      </c>
      <c r="F46" s="2" t="str">
        <f aca="false">TRIM(RIGHT(SUBSTITUTE(B46,"-",REPT(" ",999)),999))</f>
        <v>3</v>
      </c>
      <c r="G46" s="32" t="s">
        <v>262</v>
      </c>
      <c r="H46" s="0" t="str">
        <f aca="false">"select @warehouseid, @warehouseid, '"&amp;B46&amp;"', '"&amp;B46&amp;"', 'location', '"&amp;D46&amp;"', '"&amp;E46&amp;"', '"&amp;F46&amp;"', '"&amp;G46&amp;"', @groupid union all"</f>
        <v>select @warehouseid, @warehouseid, '101-R6-15-3', '101-R6-15-3', 'location', '6', '15', '3', '192.168.2.232 ', @groupid union all</v>
      </c>
    </row>
    <row r="47" customFormat="false" ht="13.8" hidden="false" customHeight="false" outlineLevel="0" collapsed="false">
      <c r="A47" s="30" t="n">
        <v>46</v>
      </c>
      <c r="B47" s="31" t="s">
        <v>306</v>
      </c>
      <c r="C47" s="0" t="n">
        <v>101</v>
      </c>
      <c r="D47" s="2" t="n">
        <v>6</v>
      </c>
      <c r="E47" s="2" t="str">
        <f aca="false">MID(B47,FIND("-",B47,FIND("-",B47)+1)+1,
    FIND("-",B47,FIND("-",B47,FIND("-",B47)+1)+1)
  -FIND("-",B47,FIND("-",B47)+1)-1)</f>
        <v>16</v>
      </c>
      <c r="F47" s="2" t="str">
        <f aca="false">TRIM(RIGHT(SUBSTITUTE(B47,"-",REPT(" ",999)),999))</f>
        <v>1</v>
      </c>
      <c r="G47" s="32" t="s">
        <v>262</v>
      </c>
      <c r="H47" s="0" t="str">
        <f aca="false">"select @warehouseid, @warehouseid, '"&amp;B47&amp;"', '"&amp;B47&amp;"', 'location', '"&amp;D47&amp;"', '"&amp;E47&amp;"', '"&amp;F47&amp;"', '"&amp;G47&amp;"', @groupid union all"</f>
        <v>select @warehouseid, @warehouseid, '101-R6-16-1', '101-R6-16-1', 'location', '6', '16', '1', '192.168.2.232 ', @groupid union all</v>
      </c>
    </row>
    <row r="48" customFormat="false" ht="13.8" hidden="false" customHeight="false" outlineLevel="0" collapsed="false">
      <c r="A48" s="30" t="n">
        <v>47</v>
      </c>
      <c r="B48" s="31" t="s">
        <v>307</v>
      </c>
      <c r="C48" s="0" t="n">
        <v>101</v>
      </c>
      <c r="D48" s="2" t="n">
        <v>6</v>
      </c>
      <c r="E48" s="2" t="str">
        <f aca="false">MID(B48,FIND("-",B48,FIND("-",B48)+1)+1,
    FIND("-",B48,FIND("-",B48,FIND("-",B48)+1)+1)
  -FIND("-",B48,FIND("-",B48)+1)-1)</f>
        <v>16</v>
      </c>
      <c r="F48" s="2" t="str">
        <f aca="false">TRIM(RIGHT(SUBSTITUTE(B48,"-",REPT(" ",999)),999))</f>
        <v>2</v>
      </c>
      <c r="G48" s="32" t="s">
        <v>262</v>
      </c>
      <c r="H48" s="0" t="str">
        <f aca="false">"select @warehouseid, @warehouseid, '"&amp;B48&amp;"', '"&amp;B48&amp;"', 'location', '"&amp;D48&amp;"', '"&amp;E48&amp;"', '"&amp;F48&amp;"', '"&amp;G48&amp;"', @groupid union all"</f>
        <v>select @warehouseid, @warehouseid, '101-R6-16-2', '101-R6-16-2', 'location', '6', '16', '2', '192.168.2.232 ', @groupid union all</v>
      </c>
    </row>
    <row r="49" customFormat="false" ht="13.8" hidden="false" customHeight="false" outlineLevel="0" collapsed="false">
      <c r="A49" s="30" t="n">
        <v>48</v>
      </c>
      <c r="B49" s="31" t="s">
        <v>308</v>
      </c>
      <c r="C49" s="0" t="n">
        <v>101</v>
      </c>
      <c r="D49" s="2" t="n">
        <v>6</v>
      </c>
      <c r="E49" s="2" t="str">
        <f aca="false">MID(B49,FIND("-",B49,FIND("-",B49)+1)+1,
    FIND("-",B49,FIND("-",B49,FIND("-",B49)+1)+1)
  -FIND("-",B49,FIND("-",B49)+1)-1)</f>
        <v>16</v>
      </c>
      <c r="F49" s="2" t="str">
        <f aca="false">TRIM(RIGHT(SUBSTITUTE(B49,"-",REPT(" ",999)),999))</f>
        <v>3</v>
      </c>
      <c r="G49" s="32" t="s">
        <v>262</v>
      </c>
      <c r="H49" s="0" t="str">
        <f aca="false">"select @warehouseid, @warehouseid, '"&amp;B49&amp;"', '"&amp;B49&amp;"', 'location', '"&amp;D49&amp;"', '"&amp;E49&amp;"', '"&amp;F49&amp;"', '"&amp;G49&amp;"', @groupid union all"</f>
        <v>select @warehouseid, @warehouseid, '101-R6-16-3', '101-R6-16-3', 'location', '6', '16', '3', '192.168.2.232 ', @groupid union all</v>
      </c>
    </row>
    <row r="50" customFormat="false" ht="13.8" hidden="false" customHeight="false" outlineLevel="0" collapsed="false">
      <c r="A50" s="30" t="n">
        <v>49</v>
      </c>
      <c r="B50" s="31" t="s">
        <v>309</v>
      </c>
      <c r="C50" s="0" t="n">
        <v>101</v>
      </c>
      <c r="D50" s="2" t="n">
        <v>6</v>
      </c>
      <c r="E50" s="2" t="str">
        <f aca="false">MID(B50,FIND("-",B50,FIND("-",B50)+1)+1,
    FIND("-",B50,FIND("-",B50,FIND("-",B50)+1)+1)
  -FIND("-",B50,FIND("-",B50)+1)-1)</f>
        <v>17</v>
      </c>
      <c r="F50" s="2" t="str">
        <f aca="false">TRIM(RIGHT(SUBSTITUTE(B50,"-",REPT(" ",999)),999))</f>
        <v>1</v>
      </c>
      <c r="G50" s="32" t="s">
        <v>262</v>
      </c>
      <c r="H50" s="0" t="str">
        <f aca="false">"select @warehouseid, @warehouseid, '"&amp;B50&amp;"', '"&amp;B50&amp;"', 'location', '"&amp;D50&amp;"', '"&amp;E50&amp;"', '"&amp;F50&amp;"', '"&amp;G50&amp;"', @groupid union all"</f>
        <v>select @warehouseid, @warehouseid, '101-R6-17-1', '101-R6-17-1', 'location', '6', '17', '1', '192.168.2.232 ', @groupid union all</v>
      </c>
    </row>
    <row r="51" customFormat="false" ht="13.8" hidden="false" customHeight="false" outlineLevel="0" collapsed="false">
      <c r="A51" s="30" t="n">
        <v>50</v>
      </c>
      <c r="B51" s="31" t="s">
        <v>310</v>
      </c>
      <c r="C51" s="0" t="n">
        <v>101</v>
      </c>
      <c r="D51" s="2" t="n">
        <v>6</v>
      </c>
      <c r="E51" s="2" t="str">
        <f aca="false">MID(B51,FIND("-",B51,FIND("-",B51)+1)+1,
    FIND("-",B51,FIND("-",B51,FIND("-",B51)+1)+1)
  -FIND("-",B51,FIND("-",B51)+1)-1)</f>
        <v>17</v>
      </c>
      <c r="F51" s="2" t="str">
        <f aca="false">TRIM(RIGHT(SUBSTITUTE(B51,"-",REPT(" ",999)),999))</f>
        <v>2</v>
      </c>
      <c r="G51" s="32" t="s">
        <v>262</v>
      </c>
      <c r="H51" s="0" t="str">
        <f aca="false">"select @warehouseid, @warehouseid, '"&amp;B51&amp;"', '"&amp;B51&amp;"', 'location', '"&amp;D51&amp;"', '"&amp;E51&amp;"', '"&amp;F51&amp;"', '"&amp;G51&amp;"', @groupid union all"</f>
        <v>select @warehouseid, @warehouseid, '101-R6-17-2', '101-R6-17-2', 'location', '6', '17', '2', '192.168.2.232 ', @groupid union all</v>
      </c>
    </row>
    <row r="52" customFormat="false" ht="13.8" hidden="false" customHeight="false" outlineLevel="0" collapsed="false">
      <c r="A52" s="30" t="n">
        <v>51</v>
      </c>
      <c r="B52" s="31" t="s">
        <v>311</v>
      </c>
      <c r="C52" s="0" t="n">
        <v>101</v>
      </c>
      <c r="D52" s="2" t="n">
        <v>6</v>
      </c>
      <c r="E52" s="2" t="str">
        <f aca="false">MID(B52,FIND("-",B52,FIND("-",B52)+1)+1,
    FIND("-",B52,FIND("-",B52,FIND("-",B52)+1)+1)
  -FIND("-",B52,FIND("-",B52)+1)-1)</f>
        <v>17</v>
      </c>
      <c r="F52" s="2" t="str">
        <f aca="false">TRIM(RIGHT(SUBSTITUTE(B52,"-",REPT(" ",999)),999))</f>
        <v>3</v>
      </c>
      <c r="G52" s="32" t="s">
        <v>262</v>
      </c>
      <c r="H52" s="0" t="str">
        <f aca="false">"select @warehouseid, @warehouseid, '"&amp;B52&amp;"', '"&amp;B52&amp;"', 'location', '"&amp;D52&amp;"', '"&amp;E52&amp;"', '"&amp;F52&amp;"', '"&amp;G52&amp;"', @groupid union all"</f>
        <v>select @warehouseid, @warehouseid, '101-R6-17-3', '101-R6-17-3', 'location', '6', '17', '3', '192.168.2.232 ', @groupid union all</v>
      </c>
    </row>
    <row r="53" customFormat="false" ht="13.8" hidden="false" customHeight="false" outlineLevel="0" collapsed="false">
      <c r="A53" s="30" t="n">
        <v>52</v>
      </c>
      <c r="B53" s="31" t="s">
        <v>312</v>
      </c>
      <c r="C53" s="0" t="n">
        <v>101</v>
      </c>
      <c r="D53" s="2" t="n">
        <v>6</v>
      </c>
      <c r="E53" s="2" t="str">
        <f aca="false">MID(B53,FIND("-",B53,FIND("-",B53)+1)+1,
    FIND("-",B53,FIND("-",B53,FIND("-",B53)+1)+1)
  -FIND("-",B53,FIND("-",B53)+1)-1)</f>
        <v>18</v>
      </c>
      <c r="F53" s="2" t="str">
        <f aca="false">TRIM(RIGHT(SUBSTITUTE(B53,"-",REPT(" ",999)),999))</f>
        <v>1</v>
      </c>
      <c r="G53" s="32" t="s">
        <v>262</v>
      </c>
      <c r="H53" s="0" t="str">
        <f aca="false">"select @warehouseid, @warehouseid, '"&amp;B53&amp;"', '"&amp;B53&amp;"', 'location', '"&amp;D53&amp;"', '"&amp;E53&amp;"', '"&amp;F53&amp;"', '"&amp;G53&amp;"', @groupid union all"</f>
        <v>select @warehouseid, @warehouseid, '101-R6-18-1', '101-R6-18-1', 'location', '6', '18', '1', '192.168.2.232 ', @groupid union all</v>
      </c>
    </row>
    <row r="54" customFormat="false" ht="13.8" hidden="false" customHeight="false" outlineLevel="0" collapsed="false">
      <c r="A54" s="30" t="n">
        <v>53</v>
      </c>
      <c r="B54" s="31" t="s">
        <v>313</v>
      </c>
      <c r="C54" s="0" t="n">
        <v>101</v>
      </c>
      <c r="D54" s="2" t="n">
        <v>6</v>
      </c>
      <c r="E54" s="2" t="str">
        <f aca="false">MID(B54,FIND("-",B54,FIND("-",B54)+1)+1,
    FIND("-",B54,FIND("-",B54,FIND("-",B54)+1)+1)
  -FIND("-",B54,FIND("-",B54)+1)-1)</f>
        <v>18</v>
      </c>
      <c r="F54" s="2" t="str">
        <f aca="false">TRIM(RIGHT(SUBSTITUTE(B54,"-",REPT(" ",999)),999))</f>
        <v>2</v>
      </c>
      <c r="G54" s="32" t="s">
        <v>262</v>
      </c>
      <c r="H54" s="0" t="str">
        <f aca="false">"select @warehouseid, @warehouseid, '"&amp;B54&amp;"', '"&amp;B54&amp;"', 'location', '"&amp;D54&amp;"', '"&amp;E54&amp;"', '"&amp;F54&amp;"', '"&amp;G54&amp;"', @groupid union all"</f>
        <v>select @warehouseid, @warehouseid, '101-R6-18-2', '101-R6-18-2', 'location', '6', '18', '2', '192.168.2.232 ', @groupid union all</v>
      </c>
    </row>
    <row r="55" customFormat="false" ht="13.8" hidden="false" customHeight="false" outlineLevel="0" collapsed="false">
      <c r="A55" s="30" t="n">
        <v>54</v>
      </c>
      <c r="B55" s="31" t="s">
        <v>314</v>
      </c>
      <c r="C55" s="0" t="n">
        <v>101</v>
      </c>
      <c r="D55" s="2" t="n">
        <v>6</v>
      </c>
      <c r="E55" s="2" t="str">
        <f aca="false">MID(B55,FIND("-",B55,FIND("-",B55)+1)+1,
    FIND("-",B55,FIND("-",B55,FIND("-",B55)+1)+1)
  -FIND("-",B55,FIND("-",B55)+1)-1)</f>
        <v>18</v>
      </c>
      <c r="F55" s="2" t="str">
        <f aca="false">TRIM(RIGHT(SUBSTITUTE(B55,"-",REPT(" ",999)),999))</f>
        <v>3</v>
      </c>
      <c r="G55" s="32" t="s">
        <v>262</v>
      </c>
      <c r="H55" s="0" t="str">
        <f aca="false">"select @warehouseid, @warehouseid, '"&amp;B55&amp;"', '"&amp;B55&amp;"', 'location', '"&amp;D55&amp;"', '"&amp;E55&amp;"', '"&amp;F55&amp;"', '"&amp;G55&amp;"', @groupid union all"</f>
        <v>select @warehouseid, @warehouseid, '101-R6-18-3', '101-R6-18-3', 'location', '6', '18', '3', '192.168.2.232 ', @groupid union all</v>
      </c>
    </row>
    <row r="56" customFormat="false" ht="13.8" hidden="false" customHeight="false" outlineLevel="0" collapsed="false">
      <c r="A56" s="30" t="n">
        <v>55</v>
      </c>
      <c r="B56" s="31" t="s">
        <v>315</v>
      </c>
      <c r="C56" s="0" t="n">
        <v>101</v>
      </c>
      <c r="D56" s="2" t="n">
        <v>6</v>
      </c>
      <c r="E56" s="2" t="str">
        <f aca="false">MID(B56,FIND("-",B56,FIND("-",B56)+1)+1,
    FIND("-",B56,FIND("-",B56,FIND("-",B56)+1)+1)
  -FIND("-",B56,FIND("-",B56)+1)-1)</f>
        <v>19</v>
      </c>
      <c r="F56" s="2" t="str">
        <f aca="false">TRIM(RIGHT(SUBSTITUTE(B56,"-",REPT(" ",999)),999))</f>
        <v>1</v>
      </c>
      <c r="G56" s="32" t="s">
        <v>262</v>
      </c>
      <c r="H56" s="0" t="str">
        <f aca="false">"select @warehouseid, @warehouseid, '"&amp;B56&amp;"', '"&amp;B56&amp;"', 'location', '"&amp;D56&amp;"', '"&amp;E56&amp;"', '"&amp;F56&amp;"', '"&amp;G56&amp;"', @groupid union all"</f>
        <v>select @warehouseid, @warehouseid, '101-R6-19-1', '101-R6-19-1', 'location', '6', '19', '1', '192.168.2.232 ', @groupid union all</v>
      </c>
    </row>
    <row r="57" customFormat="false" ht="13.8" hidden="false" customHeight="false" outlineLevel="0" collapsed="false">
      <c r="A57" s="30" t="n">
        <v>56</v>
      </c>
      <c r="B57" s="31" t="s">
        <v>316</v>
      </c>
      <c r="C57" s="0" t="n">
        <v>101</v>
      </c>
      <c r="D57" s="2" t="n">
        <v>6</v>
      </c>
      <c r="E57" s="2" t="str">
        <f aca="false">MID(B57,FIND("-",B57,FIND("-",B57)+1)+1,
    FIND("-",B57,FIND("-",B57,FIND("-",B57)+1)+1)
  -FIND("-",B57,FIND("-",B57)+1)-1)</f>
        <v>19</v>
      </c>
      <c r="F57" s="2" t="str">
        <f aca="false">TRIM(RIGHT(SUBSTITUTE(B57,"-",REPT(" ",999)),999))</f>
        <v>2</v>
      </c>
      <c r="G57" s="32" t="s">
        <v>262</v>
      </c>
      <c r="H57" s="0" t="str">
        <f aca="false">"select @warehouseid, @warehouseid, '"&amp;B57&amp;"', '"&amp;B57&amp;"', 'location', '"&amp;D57&amp;"', '"&amp;E57&amp;"', '"&amp;F57&amp;"', '"&amp;G57&amp;"', @groupid union all"</f>
        <v>select @warehouseid, @warehouseid, '101-R6-19-2', '101-R6-19-2', 'location', '6', '19', '2', '192.168.2.232 ', @groupid union all</v>
      </c>
    </row>
    <row r="58" customFormat="false" ht="13.8" hidden="false" customHeight="false" outlineLevel="0" collapsed="false">
      <c r="A58" s="30" t="n">
        <v>57</v>
      </c>
      <c r="B58" s="31" t="s">
        <v>317</v>
      </c>
      <c r="C58" s="0" t="n">
        <v>101</v>
      </c>
      <c r="D58" s="2" t="n">
        <v>6</v>
      </c>
      <c r="E58" s="2" t="str">
        <f aca="false">MID(B58,FIND("-",B58,FIND("-",B58)+1)+1,
    FIND("-",B58,FIND("-",B58,FIND("-",B58)+1)+1)
  -FIND("-",B58,FIND("-",B58)+1)-1)</f>
        <v>19</v>
      </c>
      <c r="F58" s="2" t="str">
        <f aca="false">TRIM(RIGHT(SUBSTITUTE(B58,"-",REPT(" ",999)),999))</f>
        <v>3</v>
      </c>
      <c r="G58" s="32" t="s">
        <v>262</v>
      </c>
      <c r="H58" s="0" t="str">
        <f aca="false">"select @warehouseid, @warehouseid, '"&amp;B58&amp;"', '"&amp;B58&amp;"', 'location', '"&amp;D58&amp;"', '"&amp;E58&amp;"', '"&amp;F58&amp;"', '"&amp;G58&amp;"', @groupid union all"</f>
        <v>select @warehouseid, @warehouseid, '101-R6-19-3', '101-R6-19-3', 'location', '6', '19', '3', '192.168.2.232 ', @groupid union all</v>
      </c>
    </row>
    <row r="59" customFormat="false" ht="13.8" hidden="false" customHeight="false" outlineLevel="0" collapsed="false">
      <c r="A59" s="30" t="n">
        <v>58</v>
      </c>
      <c r="B59" s="31" t="s">
        <v>318</v>
      </c>
      <c r="C59" s="0" t="n">
        <v>101</v>
      </c>
      <c r="D59" s="2" t="n">
        <v>6</v>
      </c>
      <c r="E59" s="2" t="str">
        <f aca="false">MID(B59,FIND("-",B59,FIND("-",B59)+1)+1,
    FIND("-",B59,FIND("-",B59,FIND("-",B59)+1)+1)
  -FIND("-",B59,FIND("-",B59)+1)-1)</f>
        <v>20</v>
      </c>
      <c r="F59" s="2" t="str">
        <f aca="false">TRIM(RIGHT(SUBSTITUTE(B59,"-",REPT(" ",999)),999))</f>
        <v>1</v>
      </c>
      <c r="G59" s="32" t="s">
        <v>262</v>
      </c>
      <c r="H59" s="0" t="str">
        <f aca="false">"select @warehouseid, @warehouseid, '"&amp;B59&amp;"', '"&amp;B59&amp;"', 'location', '"&amp;D59&amp;"', '"&amp;E59&amp;"', '"&amp;F59&amp;"', '"&amp;G59&amp;"', @groupid union all"</f>
        <v>select @warehouseid, @warehouseid, '101-R6-20-1', '101-R6-20-1', 'location', '6', '20', '1', '192.168.2.232 ', @groupid union all</v>
      </c>
    </row>
    <row r="60" customFormat="false" ht="13.8" hidden="false" customHeight="false" outlineLevel="0" collapsed="false">
      <c r="A60" s="30" t="n">
        <v>59</v>
      </c>
      <c r="B60" s="31" t="s">
        <v>319</v>
      </c>
      <c r="C60" s="0" t="n">
        <v>101</v>
      </c>
      <c r="D60" s="2" t="n">
        <v>6</v>
      </c>
      <c r="E60" s="2" t="str">
        <f aca="false">MID(B60,FIND("-",B60,FIND("-",B60)+1)+1,
    FIND("-",B60,FIND("-",B60,FIND("-",B60)+1)+1)
  -FIND("-",B60,FIND("-",B60)+1)-1)</f>
        <v>20</v>
      </c>
      <c r="F60" s="2" t="str">
        <f aca="false">TRIM(RIGHT(SUBSTITUTE(B60,"-",REPT(" ",999)),999))</f>
        <v>2</v>
      </c>
      <c r="G60" s="32" t="s">
        <v>262</v>
      </c>
      <c r="H60" s="0" t="str">
        <f aca="false">"select @warehouseid, @warehouseid, '"&amp;B60&amp;"', '"&amp;B60&amp;"', 'location', '"&amp;D60&amp;"', '"&amp;E60&amp;"', '"&amp;F60&amp;"', '"&amp;G60&amp;"', @groupid union all"</f>
        <v>select @warehouseid, @warehouseid, '101-R6-20-2', '101-R6-20-2', 'location', '6', '20', '2', '192.168.2.232 ', @groupid union all</v>
      </c>
    </row>
    <row r="61" customFormat="false" ht="13.8" hidden="false" customHeight="false" outlineLevel="0" collapsed="false">
      <c r="A61" s="30" t="n">
        <v>60</v>
      </c>
      <c r="B61" s="31" t="s">
        <v>320</v>
      </c>
      <c r="C61" s="0" t="n">
        <v>101</v>
      </c>
      <c r="D61" s="2" t="n">
        <v>6</v>
      </c>
      <c r="E61" s="2" t="str">
        <f aca="false">MID(B61,FIND("-",B61,FIND("-",B61)+1)+1,
    FIND("-",B61,FIND("-",B61,FIND("-",B61)+1)+1)
  -FIND("-",B61,FIND("-",B61)+1)-1)</f>
        <v>20</v>
      </c>
      <c r="F61" s="2" t="str">
        <f aca="false">TRIM(RIGHT(SUBSTITUTE(B61,"-",REPT(" ",999)),999))</f>
        <v>3</v>
      </c>
      <c r="G61" s="32" t="s">
        <v>262</v>
      </c>
      <c r="H61" s="0" t="str">
        <f aca="false">"select @warehouseid, @warehouseid, '"&amp;B61&amp;"', '"&amp;B61&amp;"', 'location', '"&amp;D61&amp;"', '"&amp;E61&amp;"', '"&amp;F61&amp;"', '"&amp;G61&amp;"', @groupid union all"</f>
        <v>select @warehouseid, @warehouseid, '101-R6-20-3', '101-R6-20-3', 'location', '6', '20', '3', '192.168.2.232 ', @groupid union all</v>
      </c>
    </row>
    <row r="62" customFormat="false" ht="13.8" hidden="false" customHeight="false" outlineLevel="0" collapsed="false">
      <c r="A62" s="30" t="n">
        <v>61</v>
      </c>
      <c r="B62" s="31" t="s">
        <v>321</v>
      </c>
      <c r="C62" s="0" t="n">
        <v>101</v>
      </c>
      <c r="D62" s="2" t="n">
        <v>6</v>
      </c>
      <c r="E62" s="2" t="str">
        <f aca="false">MID(B62,FIND("-",B62,FIND("-",B62)+1)+1,
    FIND("-",B62,FIND("-",B62,FIND("-",B62)+1)+1)
  -FIND("-",B62,FIND("-",B62)+1)-1)</f>
        <v>21</v>
      </c>
      <c r="F62" s="2" t="str">
        <f aca="false">TRIM(RIGHT(SUBSTITUTE(B62,"-",REPT(" ",999)),999))</f>
        <v>1</v>
      </c>
      <c r="G62" s="32" t="s">
        <v>262</v>
      </c>
      <c r="H62" s="0" t="str">
        <f aca="false">"select @warehouseid, @warehouseid, '"&amp;B62&amp;"', '"&amp;B62&amp;"', 'location', '"&amp;D62&amp;"', '"&amp;E62&amp;"', '"&amp;F62&amp;"', '"&amp;G62&amp;"', @groupid union all"</f>
        <v>select @warehouseid, @warehouseid, '101-R6-21-1', '101-R6-21-1', 'location', '6', '21', '1', '192.168.2.232 ', @groupid union all</v>
      </c>
    </row>
    <row r="63" customFormat="false" ht="13.8" hidden="false" customHeight="false" outlineLevel="0" collapsed="false">
      <c r="A63" s="30" t="n">
        <v>62</v>
      </c>
      <c r="B63" s="31" t="s">
        <v>322</v>
      </c>
      <c r="C63" s="0" t="n">
        <v>101</v>
      </c>
      <c r="D63" s="2" t="n">
        <v>6</v>
      </c>
      <c r="E63" s="2" t="str">
        <f aca="false">MID(B63,FIND("-",B63,FIND("-",B63)+1)+1,
    FIND("-",B63,FIND("-",B63,FIND("-",B63)+1)+1)
  -FIND("-",B63,FIND("-",B63)+1)-1)</f>
        <v>21</v>
      </c>
      <c r="F63" s="2" t="str">
        <f aca="false">TRIM(RIGHT(SUBSTITUTE(B63,"-",REPT(" ",999)),999))</f>
        <v>2</v>
      </c>
      <c r="G63" s="32" t="s">
        <v>262</v>
      </c>
      <c r="H63" s="0" t="str">
        <f aca="false">"select @warehouseid, @warehouseid, '"&amp;B63&amp;"', '"&amp;B63&amp;"', 'location', '"&amp;D63&amp;"', '"&amp;E63&amp;"', '"&amp;F63&amp;"', '"&amp;G63&amp;"', @groupid union all"</f>
        <v>select @warehouseid, @warehouseid, '101-R6-21-2', '101-R6-21-2', 'location', '6', '21', '2', '192.168.2.232 ', @groupid union all</v>
      </c>
    </row>
    <row r="64" customFormat="false" ht="13.8" hidden="false" customHeight="false" outlineLevel="0" collapsed="false">
      <c r="A64" s="30" t="n">
        <v>63</v>
      </c>
      <c r="B64" s="31" t="s">
        <v>323</v>
      </c>
      <c r="C64" s="0" t="n">
        <v>101</v>
      </c>
      <c r="D64" s="2" t="n">
        <v>6</v>
      </c>
      <c r="E64" s="2" t="str">
        <f aca="false">MID(B64,FIND("-",B64,FIND("-",B64)+1)+1,
    FIND("-",B64,FIND("-",B64,FIND("-",B64)+1)+1)
  -FIND("-",B64,FIND("-",B64)+1)-1)</f>
        <v>21</v>
      </c>
      <c r="F64" s="2" t="str">
        <f aca="false">TRIM(RIGHT(SUBSTITUTE(B64,"-",REPT(" ",999)),999))</f>
        <v>3</v>
      </c>
      <c r="G64" s="32" t="s">
        <v>262</v>
      </c>
      <c r="H64" s="0" t="str">
        <f aca="false">"select @warehouseid, @warehouseid, '"&amp;B64&amp;"', '"&amp;B64&amp;"', 'location', '"&amp;D64&amp;"', '"&amp;E64&amp;"', '"&amp;F64&amp;"', '"&amp;G64&amp;"', @groupid union all"</f>
        <v>select @warehouseid, @warehouseid, '101-R6-21-3', '101-R6-21-3', 'location', '6', '21', '3', '192.168.2.232 ', @groupid union all</v>
      </c>
    </row>
    <row r="65" customFormat="false" ht="13.8" hidden="false" customHeight="false" outlineLevel="0" collapsed="false">
      <c r="A65" s="30" t="n">
        <v>64</v>
      </c>
      <c r="B65" s="31" t="s">
        <v>324</v>
      </c>
      <c r="C65" s="0" t="n">
        <v>101</v>
      </c>
      <c r="D65" s="2" t="n">
        <v>6</v>
      </c>
      <c r="E65" s="2" t="str">
        <f aca="false">MID(B65,FIND("-",B65,FIND("-",B65)+1)+1,
    FIND("-",B65,FIND("-",B65,FIND("-",B65)+1)+1)
  -FIND("-",B65,FIND("-",B65)+1)-1)</f>
        <v>22</v>
      </c>
      <c r="F65" s="2" t="str">
        <f aca="false">TRIM(RIGHT(SUBSTITUTE(B65,"-",REPT(" ",999)),999))</f>
        <v>1</v>
      </c>
      <c r="G65" s="32" t="s">
        <v>262</v>
      </c>
      <c r="H65" s="0" t="str">
        <f aca="false">"select @warehouseid, @warehouseid, '"&amp;B65&amp;"', '"&amp;B65&amp;"', 'location', '"&amp;D65&amp;"', '"&amp;E65&amp;"', '"&amp;F65&amp;"', '"&amp;G65&amp;"', @groupid union all"</f>
        <v>select @warehouseid, @warehouseid, '101-R6-22-1', '101-R6-22-1', 'location', '6', '22', '1', '192.168.2.232 ', @groupid union all</v>
      </c>
    </row>
    <row r="66" customFormat="false" ht="13.8" hidden="false" customHeight="false" outlineLevel="0" collapsed="false">
      <c r="A66" s="30" t="n">
        <v>65</v>
      </c>
      <c r="B66" s="31" t="s">
        <v>325</v>
      </c>
      <c r="C66" s="0" t="n">
        <v>101</v>
      </c>
      <c r="D66" s="2" t="n">
        <v>6</v>
      </c>
      <c r="E66" s="2" t="str">
        <f aca="false">MID(B66,FIND("-",B66,FIND("-",B66)+1)+1,
    FIND("-",B66,FIND("-",B66,FIND("-",B66)+1)+1)
  -FIND("-",B66,FIND("-",B66)+1)-1)</f>
        <v>22</v>
      </c>
      <c r="F66" s="2" t="str">
        <f aca="false">TRIM(RIGHT(SUBSTITUTE(B66,"-",REPT(" ",999)),999))</f>
        <v>2</v>
      </c>
      <c r="G66" s="32" t="s">
        <v>262</v>
      </c>
      <c r="H66" s="0" t="str">
        <f aca="false">"select @warehouseid, @warehouseid, '"&amp;B66&amp;"', '"&amp;B66&amp;"', 'location', '"&amp;D66&amp;"', '"&amp;E66&amp;"', '"&amp;F66&amp;"', '"&amp;G66&amp;"', @groupid union all"</f>
        <v>select @warehouseid, @warehouseid, '101-R6-22-2', '101-R6-22-2', 'location', '6', '22', '2', '192.168.2.232 ', @groupid union all</v>
      </c>
    </row>
    <row r="67" customFormat="false" ht="13.8" hidden="false" customHeight="false" outlineLevel="0" collapsed="false">
      <c r="A67" s="30" t="n">
        <v>66</v>
      </c>
      <c r="B67" s="31" t="s">
        <v>326</v>
      </c>
      <c r="C67" s="0" t="n">
        <v>101</v>
      </c>
      <c r="D67" s="2" t="n">
        <v>6</v>
      </c>
      <c r="E67" s="2" t="str">
        <f aca="false">MID(B67,FIND("-",B67,FIND("-",B67)+1)+1,
    FIND("-",B67,FIND("-",B67,FIND("-",B67)+1)+1)
  -FIND("-",B67,FIND("-",B67)+1)-1)</f>
        <v>22</v>
      </c>
      <c r="F67" s="2" t="str">
        <f aca="false">TRIM(RIGHT(SUBSTITUTE(B67,"-",REPT(" ",999)),999))</f>
        <v>3</v>
      </c>
      <c r="G67" s="32" t="s">
        <v>262</v>
      </c>
      <c r="H67" s="0" t="str">
        <f aca="false">"select @warehouseid, @warehouseid, '"&amp;B67&amp;"', '"&amp;B67&amp;"', 'location', '"&amp;D67&amp;"', '"&amp;E67&amp;"', '"&amp;F67&amp;"', '"&amp;G67&amp;"', @groupid union all"</f>
        <v>select @warehouseid, @warehouseid, '101-R6-22-3', '101-R6-22-3', 'location', '6', '22', '3', '192.168.2.232 ', @groupid union all</v>
      </c>
    </row>
    <row r="68" customFormat="false" ht="13.8" hidden="false" customHeight="false" outlineLevel="0" collapsed="false">
      <c r="A68" s="30" t="n">
        <v>67</v>
      </c>
      <c r="B68" s="31" t="s">
        <v>327</v>
      </c>
      <c r="C68" s="0" t="n">
        <v>101</v>
      </c>
      <c r="D68" s="2" t="n">
        <v>6</v>
      </c>
      <c r="E68" s="2" t="str">
        <f aca="false">MID(B68,FIND("-",B68,FIND("-",B68)+1)+1,
    FIND("-",B68,FIND("-",B68,FIND("-",B68)+1)+1)
  -FIND("-",B68,FIND("-",B68)+1)-1)</f>
        <v>23</v>
      </c>
      <c r="F68" s="2" t="str">
        <f aca="false">TRIM(RIGHT(SUBSTITUTE(B68,"-",REPT(" ",999)),999))</f>
        <v>1</v>
      </c>
      <c r="G68" s="32" t="s">
        <v>262</v>
      </c>
      <c r="H68" s="0" t="str">
        <f aca="false">"select @warehouseid, @warehouseid, '"&amp;B68&amp;"', '"&amp;B68&amp;"', 'location', '"&amp;D68&amp;"', '"&amp;E68&amp;"', '"&amp;F68&amp;"', '"&amp;G68&amp;"', @groupid union all"</f>
        <v>select @warehouseid, @warehouseid, '101-R6-23-1', '101-R6-23-1', 'location', '6', '23', '1', '192.168.2.232 ', @groupid union all</v>
      </c>
    </row>
    <row r="69" customFormat="false" ht="13.8" hidden="false" customHeight="false" outlineLevel="0" collapsed="false">
      <c r="A69" s="30" t="n">
        <v>68</v>
      </c>
      <c r="B69" s="31" t="s">
        <v>328</v>
      </c>
      <c r="C69" s="0" t="n">
        <v>101</v>
      </c>
      <c r="D69" s="2" t="n">
        <v>6</v>
      </c>
      <c r="E69" s="2" t="str">
        <f aca="false">MID(B69,FIND("-",B69,FIND("-",B69)+1)+1,
    FIND("-",B69,FIND("-",B69,FIND("-",B69)+1)+1)
  -FIND("-",B69,FIND("-",B69)+1)-1)</f>
        <v>23</v>
      </c>
      <c r="F69" s="2" t="str">
        <f aca="false">TRIM(RIGHT(SUBSTITUTE(B69,"-",REPT(" ",999)),999))</f>
        <v>2</v>
      </c>
      <c r="G69" s="32" t="s">
        <v>262</v>
      </c>
      <c r="H69" s="0" t="str">
        <f aca="false">"select @warehouseid, @warehouseid, '"&amp;B69&amp;"', '"&amp;B69&amp;"', 'location', '"&amp;D69&amp;"', '"&amp;E69&amp;"', '"&amp;F69&amp;"', '"&amp;G69&amp;"', @groupid union all"</f>
        <v>select @warehouseid, @warehouseid, '101-R6-23-2', '101-R6-23-2', 'location', '6', '23', '2', '192.168.2.232 ', @groupid union all</v>
      </c>
    </row>
    <row r="70" customFormat="false" ht="13.8" hidden="false" customHeight="false" outlineLevel="0" collapsed="false">
      <c r="A70" s="30" t="n">
        <v>69</v>
      </c>
      <c r="B70" s="31" t="s">
        <v>329</v>
      </c>
      <c r="C70" s="0" t="n">
        <v>101</v>
      </c>
      <c r="D70" s="2" t="n">
        <v>6</v>
      </c>
      <c r="E70" s="2" t="str">
        <f aca="false">MID(B70,FIND("-",B70,FIND("-",B70)+1)+1,
    FIND("-",B70,FIND("-",B70,FIND("-",B70)+1)+1)
  -FIND("-",B70,FIND("-",B70)+1)-1)</f>
        <v>23</v>
      </c>
      <c r="F70" s="2" t="str">
        <f aca="false">TRIM(RIGHT(SUBSTITUTE(B70,"-",REPT(" ",999)),999))</f>
        <v>3</v>
      </c>
      <c r="G70" s="32" t="s">
        <v>262</v>
      </c>
      <c r="H70" s="0" t="str">
        <f aca="false">"select @warehouseid, @warehouseid, '"&amp;B70&amp;"', '"&amp;B70&amp;"', 'location', '"&amp;D70&amp;"', '"&amp;E70&amp;"', '"&amp;F70&amp;"', '"&amp;G70&amp;"', @groupid union all"</f>
        <v>select @warehouseid, @warehouseid, '101-R6-23-3', '101-R6-23-3', 'location', '6', '23', '3', '192.168.2.232 ', @groupid union all</v>
      </c>
    </row>
    <row r="71" customFormat="false" ht="13.8" hidden="false" customHeight="false" outlineLevel="0" collapsed="false">
      <c r="A71" s="30" t="n">
        <v>70</v>
      </c>
      <c r="B71" s="31" t="s">
        <v>330</v>
      </c>
      <c r="C71" s="0" t="n">
        <v>101</v>
      </c>
      <c r="D71" s="2" t="n">
        <v>6</v>
      </c>
      <c r="E71" s="2" t="str">
        <f aca="false">MID(B71,FIND("-",B71,FIND("-",B71)+1)+1,
    FIND("-",B71,FIND("-",B71,FIND("-",B71)+1)+1)
  -FIND("-",B71,FIND("-",B71)+1)-1)</f>
        <v>24</v>
      </c>
      <c r="F71" s="2" t="str">
        <f aca="false">TRIM(RIGHT(SUBSTITUTE(B71,"-",REPT(" ",999)),999))</f>
        <v>1</v>
      </c>
      <c r="G71" s="32" t="s">
        <v>262</v>
      </c>
      <c r="H71" s="0" t="str">
        <f aca="false">"select @warehouseid, @warehouseid, '"&amp;B71&amp;"', '"&amp;B71&amp;"', 'location', '"&amp;D71&amp;"', '"&amp;E71&amp;"', '"&amp;F71&amp;"', '"&amp;G71&amp;"', @groupid union all"</f>
        <v>select @warehouseid, @warehouseid, '101-R6-24-1', '101-R6-24-1', 'location', '6', '24', '1', '192.168.2.232 ', @groupid union all</v>
      </c>
    </row>
    <row r="72" customFormat="false" ht="13.8" hidden="false" customHeight="false" outlineLevel="0" collapsed="false">
      <c r="A72" s="30" t="n">
        <v>71</v>
      </c>
      <c r="B72" s="31" t="s">
        <v>331</v>
      </c>
      <c r="C72" s="0" t="n">
        <v>101</v>
      </c>
      <c r="D72" s="2" t="n">
        <v>6</v>
      </c>
      <c r="E72" s="2" t="str">
        <f aca="false">MID(B72,FIND("-",B72,FIND("-",B72)+1)+1,
    FIND("-",B72,FIND("-",B72,FIND("-",B72)+1)+1)
  -FIND("-",B72,FIND("-",B72)+1)-1)</f>
        <v>24</v>
      </c>
      <c r="F72" s="2" t="str">
        <f aca="false">TRIM(RIGHT(SUBSTITUTE(B72,"-",REPT(" ",999)),999))</f>
        <v>2</v>
      </c>
      <c r="G72" s="32" t="s">
        <v>262</v>
      </c>
      <c r="H72" s="0" t="str">
        <f aca="false">"select @warehouseid, @warehouseid, '"&amp;B72&amp;"', '"&amp;B72&amp;"', 'location', '"&amp;D72&amp;"', '"&amp;E72&amp;"', '"&amp;F72&amp;"', '"&amp;G72&amp;"', @groupid union all"</f>
        <v>select @warehouseid, @warehouseid, '101-R6-24-2', '101-R6-24-2', 'location', '6', '24', '2', '192.168.2.232 ', @groupid union all</v>
      </c>
    </row>
    <row r="73" customFormat="false" ht="13.8" hidden="false" customHeight="false" outlineLevel="0" collapsed="false">
      <c r="A73" s="30" t="n">
        <v>72</v>
      </c>
      <c r="B73" s="31" t="s">
        <v>332</v>
      </c>
      <c r="C73" s="0" t="n">
        <v>101</v>
      </c>
      <c r="D73" s="2" t="n">
        <v>6</v>
      </c>
      <c r="E73" s="2" t="str">
        <f aca="false">MID(B73,FIND("-",B73,FIND("-",B73)+1)+1,
    FIND("-",B73,FIND("-",B73,FIND("-",B73)+1)+1)
  -FIND("-",B73,FIND("-",B73)+1)-1)</f>
        <v>24</v>
      </c>
      <c r="F73" s="2" t="str">
        <f aca="false">TRIM(RIGHT(SUBSTITUTE(B73,"-",REPT(" ",999)),999))</f>
        <v>3</v>
      </c>
      <c r="G73" s="32" t="s">
        <v>262</v>
      </c>
      <c r="H73" s="0" t="str">
        <f aca="false">"select @warehouseid, @warehouseid, '"&amp;B73&amp;"', '"&amp;B73&amp;"', 'location', '"&amp;D73&amp;"', '"&amp;E73&amp;"', '"&amp;F73&amp;"', '"&amp;G73&amp;"', @groupid union all"</f>
        <v>select @warehouseid, @warehouseid, '101-R6-24-3', '101-R6-24-3', 'location', '6', '24', '3', '192.168.2.232 ', @groupid union all</v>
      </c>
    </row>
    <row r="74" customFormat="false" ht="13.8" hidden="false" customHeight="false" outlineLevel="0" collapsed="false">
      <c r="A74" s="30" t="n">
        <v>73</v>
      </c>
      <c r="B74" s="31" t="s">
        <v>333</v>
      </c>
      <c r="C74" s="0" t="n">
        <v>101</v>
      </c>
      <c r="D74" s="2" t="n">
        <v>6</v>
      </c>
      <c r="E74" s="2" t="str">
        <f aca="false">MID(B74,FIND("-",B74,FIND("-",B74)+1)+1,
    FIND("-",B74,FIND("-",B74,FIND("-",B74)+1)+1)
  -FIND("-",B74,FIND("-",B74)+1)-1)</f>
        <v>25</v>
      </c>
      <c r="F74" s="2" t="str">
        <f aca="false">TRIM(RIGHT(SUBSTITUTE(B74,"-",REPT(" ",999)),999))</f>
        <v>1</v>
      </c>
      <c r="G74" s="32" t="s">
        <v>262</v>
      </c>
      <c r="H74" s="0" t="str">
        <f aca="false">"select @warehouseid, @warehouseid, '"&amp;B74&amp;"', '"&amp;B74&amp;"', 'location', '"&amp;D74&amp;"', '"&amp;E74&amp;"', '"&amp;F74&amp;"', '"&amp;G74&amp;"', @groupid union all"</f>
        <v>select @warehouseid, @warehouseid, '101-R6-25-1', '101-R6-25-1', 'location', '6', '25', '1', '192.168.2.232 ', @groupid union all</v>
      </c>
    </row>
    <row r="75" customFormat="false" ht="13.8" hidden="false" customHeight="false" outlineLevel="0" collapsed="false">
      <c r="A75" s="30" t="n">
        <v>74</v>
      </c>
      <c r="B75" s="31" t="s">
        <v>334</v>
      </c>
      <c r="C75" s="0" t="n">
        <v>101</v>
      </c>
      <c r="D75" s="2" t="n">
        <v>6</v>
      </c>
      <c r="E75" s="2" t="str">
        <f aca="false">MID(B75,FIND("-",B75,FIND("-",B75)+1)+1,
    FIND("-",B75,FIND("-",B75,FIND("-",B75)+1)+1)
  -FIND("-",B75,FIND("-",B75)+1)-1)</f>
        <v>25</v>
      </c>
      <c r="F75" s="2" t="str">
        <f aca="false">TRIM(RIGHT(SUBSTITUTE(B75,"-",REPT(" ",999)),999))</f>
        <v>2</v>
      </c>
      <c r="G75" s="32" t="s">
        <v>262</v>
      </c>
      <c r="H75" s="0" t="str">
        <f aca="false">"select @warehouseid, @warehouseid, '"&amp;B75&amp;"', '"&amp;B75&amp;"', 'location', '"&amp;D75&amp;"', '"&amp;E75&amp;"', '"&amp;F75&amp;"', '"&amp;G75&amp;"', @groupid union all"</f>
        <v>select @warehouseid, @warehouseid, '101-R6-25-2', '101-R6-25-2', 'location', '6', '25', '2', '192.168.2.232 ', @groupid union all</v>
      </c>
    </row>
    <row r="76" customFormat="false" ht="13.8" hidden="false" customHeight="false" outlineLevel="0" collapsed="false">
      <c r="A76" s="30" t="n">
        <v>75</v>
      </c>
      <c r="B76" s="31" t="s">
        <v>335</v>
      </c>
      <c r="C76" s="0" t="n">
        <v>101</v>
      </c>
      <c r="D76" s="2" t="n">
        <v>6</v>
      </c>
      <c r="E76" s="2" t="str">
        <f aca="false">MID(B76,FIND("-",B76,FIND("-",B76)+1)+1,
    FIND("-",B76,FIND("-",B76,FIND("-",B76)+1)+1)
  -FIND("-",B76,FIND("-",B76)+1)-1)</f>
        <v>25</v>
      </c>
      <c r="F76" s="2" t="str">
        <f aca="false">TRIM(RIGHT(SUBSTITUTE(B76,"-",REPT(" ",999)),999))</f>
        <v>3</v>
      </c>
      <c r="G76" s="32" t="s">
        <v>262</v>
      </c>
      <c r="H76" s="0" t="str">
        <f aca="false">"select @warehouseid, @warehouseid, '"&amp;B76&amp;"', '"&amp;B76&amp;"', 'location', '"&amp;D76&amp;"', '"&amp;E76&amp;"', '"&amp;F76&amp;"', '"&amp;G76&amp;"', @groupid union all"</f>
        <v>select @warehouseid, @warehouseid, '101-R6-25-3', '101-R6-25-3', 'location', '6', '25', '3', '192.168.2.232 ', @groupid union all</v>
      </c>
    </row>
    <row r="77" customFormat="false" ht="13.8" hidden="false" customHeight="false" outlineLevel="0" collapsed="false">
      <c r="A77" s="30" t="n">
        <v>76</v>
      </c>
      <c r="B77" s="31" t="s">
        <v>336</v>
      </c>
      <c r="C77" s="0" t="n">
        <v>101</v>
      </c>
      <c r="D77" s="2" t="n">
        <v>6</v>
      </c>
      <c r="E77" s="2" t="str">
        <f aca="false">MID(B77,FIND("-",B77,FIND("-",B77)+1)+1,
    FIND("-",B77,FIND("-",B77,FIND("-",B77)+1)+1)
  -FIND("-",B77,FIND("-",B77)+1)-1)</f>
        <v>26</v>
      </c>
      <c r="F77" s="2" t="str">
        <f aca="false">TRIM(RIGHT(SUBSTITUTE(B77,"-",REPT(" ",999)),999))</f>
        <v>1</v>
      </c>
      <c r="G77" s="32" t="s">
        <v>262</v>
      </c>
      <c r="H77" s="0" t="str">
        <f aca="false">"select @warehouseid, @warehouseid, '"&amp;B77&amp;"', '"&amp;B77&amp;"', 'location', '"&amp;D77&amp;"', '"&amp;E77&amp;"', '"&amp;F77&amp;"', '"&amp;G77&amp;"', @groupid union all"</f>
        <v>select @warehouseid, @warehouseid, '101-R6-26-1', '101-R6-26-1', 'location', '6', '26', '1', '192.168.2.232 ', @groupid union all</v>
      </c>
    </row>
    <row r="78" customFormat="false" ht="13.8" hidden="false" customHeight="false" outlineLevel="0" collapsed="false">
      <c r="A78" s="30" t="n">
        <v>77</v>
      </c>
      <c r="B78" s="31" t="s">
        <v>337</v>
      </c>
      <c r="C78" s="0" t="n">
        <v>101</v>
      </c>
      <c r="D78" s="2" t="n">
        <v>6</v>
      </c>
      <c r="E78" s="2" t="str">
        <f aca="false">MID(B78,FIND("-",B78,FIND("-",B78)+1)+1,
    FIND("-",B78,FIND("-",B78,FIND("-",B78)+1)+1)
  -FIND("-",B78,FIND("-",B78)+1)-1)</f>
        <v>26</v>
      </c>
      <c r="F78" s="2" t="str">
        <f aca="false">TRIM(RIGHT(SUBSTITUTE(B78,"-",REPT(" ",999)),999))</f>
        <v>2</v>
      </c>
      <c r="G78" s="32" t="s">
        <v>262</v>
      </c>
      <c r="H78" s="0" t="str">
        <f aca="false">"select @warehouseid, @warehouseid, '"&amp;B78&amp;"', '"&amp;B78&amp;"', 'location', '"&amp;D78&amp;"', '"&amp;E78&amp;"', '"&amp;F78&amp;"', '"&amp;G78&amp;"', @groupid union all"</f>
        <v>select @warehouseid, @warehouseid, '101-R6-26-2', '101-R6-26-2', 'location', '6', '26', '2', '192.168.2.232 ', @groupid union all</v>
      </c>
    </row>
    <row r="79" customFormat="false" ht="13.8" hidden="false" customHeight="false" outlineLevel="0" collapsed="false">
      <c r="A79" s="30" t="n">
        <v>78</v>
      </c>
      <c r="B79" s="31" t="s">
        <v>338</v>
      </c>
      <c r="C79" s="0" t="n">
        <v>101</v>
      </c>
      <c r="D79" s="2" t="n">
        <v>6</v>
      </c>
      <c r="E79" s="2" t="str">
        <f aca="false">MID(B79,FIND("-",B79,FIND("-",B79)+1)+1,
    FIND("-",B79,FIND("-",B79,FIND("-",B79)+1)+1)
  -FIND("-",B79,FIND("-",B79)+1)-1)</f>
        <v>26</v>
      </c>
      <c r="F79" s="2" t="str">
        <f aca="false">TRIM(RIGHT(SUBSTITUTE(B79,"-",REPT(" ",999)),999))</f>
        <v>3</v>
      </c>
      <c r="G79" s="32" t="s">
        <v>262</v>
      </c>
      <c r="H79" s="0" t="str">
        <f aca="false">"select @warehouseid, @warehouseid, '"&amp;B79&amp;"', '"&amp;B79&amp;"', 'location', '"&amp;D79&amp;"', '"&amp;E79&amp;"', '"&amp;F79&amp;"', '"&amp;G79&amp;"', @groupid union all"</f>
        <v>select @warehouseid, @warehouseid, '101-R6-26-3', '101-R6-26-3', 'location', '6', '26', '3', '192.168.2.232 ', @groupid union all</v>
      </c>
    </row>
    <row r="80" customFormat="false" ht="13.8" hidden="false" customHeight="false" outlineLevel="0" collapsed="false">
      <c r="A80" s="30" t="n">
        <v>79</v>
      </c>
      <c r="B80" s="31" t="s">
        <v>339</v>
      </c>
      <c r="C80" s="0" t="n">
        <v>101</v>
      </c>
      <c r="D80" s="2" t="n">
        <v>6</v>
      </c>
      <c r="E80" s="2" t="str">
        <f aca="false">MID(B80,FIND("-",B80,FIND("-",B80)+1)+1,
    FIND("-",B80,FIND("-",B80,FIND("-",B80)+1)+1)
  -FIND("-",B80,FIND("-",B80)+1)-1)</f>
        <v>27</v>
      </c>
      <c r="F80" s="2" t="str">
        <f aca="false">TRIM(RIGHT(SUBSTITUTE(B80,"-",REPT(" ",999)),999))</f>
        <v>1</v>
      </c>
      <c r="G80" s="32" t="s">
        <v>262</v>
      </c>
      <c r="H80" s="0" t="str">
        <f aca="false">"select @warehouseid, @warehouseid, '"&amp;B80&amp;"', '"&amp;B80&amp;"', 'location', '"&amp;D80&amp;"', '"&amp;E80&amp;"', '"&amp;F80&amp;"', '"&amp;G80&amp;"', @groupid union all"</f>
        <v>select @warehouseid, @warehouseid, '101-R6-27-1', '101-R6-27-1', 'location', '6', '27', '1', '192.168.2.232 ', @groupid union all</v>
      </c>
    </row>
    <row r="81" customFormat="false" ht="13.8" hidden="false" customHeight="false" outlineLevel="0" collapsed="false">
      <c r="A81" s="30" t="n">
        <v>80</v>
      </c>
      <c r="B81" s="31" t="s">
        <v>340</v>
      </c>
      <c r="C81" s="0" t="n">
        <v>101</v>
      </c>
      <c r="D81" s="2" t="n">
        <v>6</v>
      </c>
      <c r="E81" s="2" t="str">
        <f aca="false">MID(B81,FIND("-",B81,FIND("-",B81)+1)+1,
    FIND("-",B81,FIND("-",B81,FIND("-",B81)+1)+1)
  -FIND("-",B81,FIND("-",B81)+1)-1)</f>
        <v>27</v>
      </c>
      <c r="F81" s="2" t="str">
        <f aca="false">TRIM(RIGHT(SUBSTITUTE(B81,"-",REPT(" ",999)),999))</f>
        <v>2</v>
      </c>
      <c r="G81" s="32" t="s">
        <v>262</v>
      </c>
      <c r="H81" s="0" t="str">
        <f aca="false">"select @warehouseid, @warehouseid, '"&amp;B81&amp;"', '"&amp;B81&amp;"', 'location', '"&amp;D81&amp;"', '"&amp;E81&amp;"', '"&amp;F81&amp;"', '"&amp;G81&amp;"', @groupid union all"</f>
        <v>select @warehouseid, @warehouseid, '101-R6-27-2', '101-R6-27-2', 'location', '6', '27', '2', '192.168.2.232 ', @groupid union all</v>
      </c>
    </row>
    <row r="82" customFormat="false" ht="13.8" hidden="false" customHeight="false" outlineLevel="0" collapsed="false">
      <c r="A82" s="30" t="n">
        <v>81</v>
      </c>
      <c r="B82" s="31" t="s">
        <v>341</v>
      </c>
      <c r="C82" s="0" t="n">
        <v>101</v>
      </c>
      <c r="D82" s="2" t="n">
        <v>6</v>
      </c>
      <c r="E82" s="2" t="str">
        <f aca="false">MID(B82,FIND("-",B82,FIND("-",B82)+1)+1,
    FIND("-",B82,FIND("-",B82,FIND("-",B82)+1)+1)
  -FIND("-",B82,FIND("-",B82)+1)-1)</f>
        <v>27</v>
      </c>
      <c r="F82" s="2" t="str">
        <f aca="false">TRIM(RIGHT(SUBSTITUTE(B82,"-",REPT(" ",999)),999))</f>
        <v>3</v>
      </c>
      <c r="G82" s="32" t="s">
        <v>262</v>
      </c>
      <c r="H82" s="0" t="str">
        <f aca="false">"select @warehouseid, @warehouseid, '"&amp;B82&amp;"', '"&amp;B82&amp;"', 'location', '"&amp;D82&amp;"', '"&amp;E82&amp;"', '"&amp;F82&amp;"', '"&amp;G82&amp;"', @groupid union all"</f>
        <v>select @warehouseid, @warehouseid, '101-R6-27-3', '101-R6-27-3', 'location', '6', '27', '3', '192.168.2.232 ', @groupid union all</v>
      </c>
    </row>
    <row r="83" customFormat="false" ht="13.8" hidden="false" customHeight="false" outlineLevel="0" collapsed="false">
      <c r="A83" s="30" t="n">
        <v>82</v>
      </c>
      <c r="B83" s="31" t="s">
        <v>342</v>
      </c>
      <c r="C83" s="0" t="n">
        <v>101</v>
      </c>
      <c r="D83" s="2" t="n">
        <v>6</v>
      </c>
      <c r="E83" s="2" t="str">
        <f aca="false">MID(B83,FIND("-",B83,FIND("-",B83)+1)+1,
    FIND("-",B83,FIND("-",B83,FIND("-",B83)+1)+1)
  -FIND("-",B83,FIND("-",B83)+1)-1)</f>
        <v>28</v>
      </c>
      <c r="F83" s="2" t="str">
        <f aca="false">TRIM(RIGHT(SUBSTITUTE(B83,"-",REPT(" ",999)),999))</f>
        <v>1</v>
      </c>
      <c r="G83" s="32" t="s">
        <v>262</v>
      </c>
      <c r="H83" s="0" t="str">
        <f aca="false">"select @warehouseid, @warehouseid, '"&amp;B83&amp;"', '"&amp;B83&amp;"', 'location', '"&amp;D83&amp;"', '"&amp;E83&amp;"', '"&amp;F83&amp;"', '"&amp;G83&amp;"', @groupid union all"</f>
        <v>select @warehouseid, @warehouseid, '101-R6-28-1', '101-R6-28-1', 'location', '6', '28', '1', '192.168.2.232 ', @groupid union all</v>
      </c>
    </row>
    <row r="84" customFormat="false" ht="13.8" hidden="false" customHeight="false" outlineLevel="0" collapsed="false">
      <c r="A84" s="30" t="n">
        <v>83</v>
      </c>
      <c r="B84" s="31" t="s">
        <v>343</v>
      </c>
      <c r="C84" s="0" t="n">
        <v>101</v>
      </c>
      <c r="D84" s="2" t="n">
        <v>6</v>
      </c>
      <c r="E84" s="2" t="str">
        <f aca="false">MID(B84,FIND("-",B84,FIND("-",B84)+1)+1,
    FIND("-",B84,FIND("-",B84,FIND("-",B84)+1)+1)
  -FIND("-",B84,FIND("-",B84)+1)-1)</f>
        <v>28</v>
      </c>
      <c r="F84" s="2" t="str">
        <f aca="false">TRIM(RIGHT(SUBSTITUTE(B84,"-",REPT(" ",999)),999))</f>
        <v>2</v>
      </c>
      <c r="G84" s="32" t="s">
        <v>262</v>
      </c>
      <c r="H84" s="0" t="str">
        <f aca="false">"select @warehouseid, @warehouseid, '"&amp;B84&amp;"', '"&amp;B84&amp;"', 'location', '"&amp;D84&amp;"', '"&amp;E84&amp;"', '"&amp;F84&amp;"', '"&amp;G84&amp;"', @groupid union all"</f>
        <v>select @warehouseid, @warehouseid, '101-R6-28-2', '101-R6-28-2', 'location', '6', '28', '2', '192.168.2.232 ', @groupid union all</v>
      </c>
    </row>
    <row r="85" customFormat="false" ht="13.8" hidden="false" customHeight="false" outlineLevel="0" collapsed="false">
      <c r="A85" s="30" t="n">
        <v>84</v>
      </c>
      <c r="B85" s="31" t="s">
        <v>344</v>
      </c>
      <c r="C85" s="0" t="n">
        <v>101</v>
      </c>
      <c r="D85" s="2" t="n">
        <v>6</v>
      </c>
      <c r="E85" s="2" t="str">
        <f aca="false">MID(B85,FIND("-",B85,FIND("-",B85)+1)+1,
    FIND("-",B85,FIND("-",B85,FIND("-",B85)+1)+1)
  -FIND("-",B85,FIND("-",B85)+1)-1)</f>
        <v>28</v>
      </c>
      <c r="F85" s="2" t="str">
        <f aca="false">TRIM(RIGHT(SUBSTITUTE(B85,"-",REPT(" ",999)),999))</f>
        <v>3</v>
      </c>
      <c r="G85" s="32" t="s">
        <v>262</v>
      </c>
      <c r="H85" s="0" t="str">
        <f aca="false">"select @warehouseid, @warehouseid, '"&amp;B85&amp;"', '"&amp;B85&amp;"', 'location', '"&amp;D85&amp;"', '"&amp;E85&amp;"', '"&amp;F85&amp;"', '"&amp;G85&amp;"', @groupid union all"</f>
        <v>select @warehouseid, @warehouseid, '101-R6-28-3', '101-R6-28-3', 'location', '6', '28', '3', '192.168.2.232 ', @groupid union all</v>
      </c>
    </row>
    <row r="86" customFormat="false" ht="13.8" hidden="false" customHeight="false" outlineLevel="0" collapsed="false">
      <c r="A86" s="30" t="n">
        <v>85</v>
      </c>
      <c r="B86" s="31" t="s">
        <v>345</v>
      </c>
      <c r="C86" s="0" t="n">
        <v>101</v>
      </c>
      <c r="D86" s="2" t="n">
        <v>6</v>
      </c>
      <c r="E86" s="2" t="str">
        <f aca="false">MID(B86,FIND("-",B86,FIND("-",B86)+1)+1,
    FIND("-",B86,FIND("-",B86,FIND("-",B86)+1)+1)
  -FIND("-",B86,FIND("-",B86)+1)-1)</f>
        <v>29</v>
      </c>
      <c r="F86" s="2" t="str">
        <f aca="false">TRIM(RIGHT(SUBSTITUTE(B86,"-",REPT(" ",999)),999))</f>
        <v>1</v>
      </c>
      <c r="G86" s="32" t="s">
        <v>262</v>
      </c>
      <c r="H86" s="0" t="str">
        <f aca="false">"select @warehouseid, @warehouseid, '"&amp;B86&amp;"', '"&amp;B86&amp;"', 'location', '"&amp;D86&amp;"', '"&amp;E86&amp;"', '"&amp;F86&amp;"', '"&amp;G86&amp;"', @groupid union all"</f>
        <v>select @warehouseid, @warehouseid, '101-R6-29-1', '101-R6-29-1', 'location', '6', '29', '1', '192.168.2.232 ', @groupid union all</v>
      </c>
    </row>
    <row r="87" customFormat="false" ht="13.8" hidden="false" customHeight="false" outlineLevel="0" collapsed="false">
      <c r="A87" s="30" t="n">
        <v>86</v>
      </c>
      <c r="B87" s="31" t="s">
        <v>346</v>
      </c>
      <c r="C87" s="0" t="n">
        <v>101</v>
      </c>
      <c r="D87" s="2" t="n">
        <v>6</v>
      </c>
      <c r="E87" s="2" t="str">
        <f aca="false">MID(B87,FIND("-",B87,FIND("-",B87)+1)+1,
    FIND("-",B87,FIND("-",B87,FIND("-",B87)+1)+1)
  -FIND("-",B87,FIND("-",B87)+1)-1)</f>
        <v>29</v>
      </c>
      <c r="F87" s="2" t="str">
        <f aca="false">TRIM(RIGHT(SUBSTITUTE(B87,"-",REPT(" ",999)),999))</f>
        <v>2</v>
      </c>
      <c r="G87" s="32" t="s">
        <v>262</v>
      </c>
      <c r="H87" s="0" t="str">
        <f aca="false">"select @warehouseid, @warehouseid, '"&amp;B87&amp;"', '"&amp;B87&amp;"', 'location', '"&amp;D87&amp;"', '"&amp;E87&amp;"', '"&amp;F87&amp;"', '"&amp;G87&amp;"', @groupid union all"</f>
        <v>select @warehouseid, @warehouseid, '101-R6-29-2', '101-R6-29-2', 'location', '6', '29', '2', '192.168.2.232 ', @groupid union all</v>
      </c>
    </row>
    <row r="88" customFormat="false" ht="13.8" hidden="false" customHeight="false" outlineLevel="0" collapsed="false">
      <c r="A88" s="30" t="n">
        <v>87</v>
      </c>
      <c r="B88" s="31" t="s">
        <v>347</v>
      </c>
      <c r="C88" s="0" t="n">
        <v>101</v>
      </c>
      <c r="D88" s="2" t="n">
        <v>6</v>
      </c>
      <c r="E88" s="2" t="str">
        <f aca="false">MID(B88,FIND("-",B88,FIND("-",B88)+1)+1,
    FIND("-",B88,FIND("-",B88,FIND("-",B88)+1)+1)
  -FIND("-",B88,FIND("-",B88)+1)-1)</f>
        <v>29</v>
      </c>
      <c r="F88" s="2" t="str">
        <f aca="false">TRIM(RIGHT(SUBSTITUTE(B88,"-",REPT(" ",999)),999))</f>
        <v>3</v>
      </c>
      <c r="G88" s="32" t="s">
        <v>262</v>
      </c>
      <c r="H88" s="0" t="str">
        <f aca="false">"select @warehouseid, @warehouseid, '"&amp;B88&amp;"', '"&amp;B88&amp;"', 'location', '"&amp;D88&amp;"', '"&amp;E88&amp;"', '"&amp;F88&amp;"', '"&amp;G88&amp;"', @groupid union all"</f>
        <v>select @warehouseid, @warehouseid, '101-R6-29-3', '101-R6-29-3', 'location', '6', '29', '3', '192.168.2.232 ', @groupid union all</v>
      </c>
    </row>
    <row r="89" customFormat="false" ht="13.8" hidden="false" customHeight="false" outlineLevel="0" collapsed="false">
      <c r="A89" s="30" t="n">
        <v>88</v>
      </c>
      <c r="B89" s="31" t="s">
        <v>348</v>
      </c>
      <c r="C89" s="0" t="n">
        <v>101</v>
      </c>
      <c r="D89" s="2" t="n">
        <v>6</v>
      </c>
      <c r="E89" s="2" t="str">
        <f aca="false">MID(B89,FIND("-",B89,FIND("-",B89)+1)+1,
    FIND("-",B89,FIND("-",B89,FIND("-",B89)+1)+1)
  -FIND("-",B89,FIND("-",B89)+1)-1)</f>
        <v>30</v>
      </c>
      <c r="F89" s="2" t="str">
        <f aca="false">TRIM(RIGHT(SUBSTITUTE(B89,"-",REPT(" ",999)),999))</f>
        <v>1</v>
      </c>
      <c r="G89" s="32" t="s">
        <v>262</v>
      </c>
      <c r="H89" s="0" t="str">
        <f aca="false">"select @warehouseid, @warehouseid, '"&amp;B89&amp;"', '"&amp;B89&amp;"', 'location', '"&amp;D89&amp;"', '"&amp;E89&amp;"', '"&amp;F89&amp;"', '"&amp;G89&amp;"', @groupid union all"</f>
        <v>select @warehouseid, @warehouseid, '101-R6-30-1', '101-R6-30-1', 'location', '6', '30', '1', '192.168.2.232 ', @groupid union all</v>
      </c>
    </row>
    <row r="90" customFormat="false" ht="13.8" hidden="false" customHeight="false" outlineLevel="0" collapsed="false">
      <c r="A90" s="30" t="n">
        <v>89</v>
      </c>
      <c r="B90" s="31" t="s">
        <v>349</v>
      </c>
      <c r="C90" s="0" t="n">
        <v>101</v>
      </c>
      <c r="D90" s="2" t="n">
        <v>6</v>
      </c>
      <c r="E90" s="2" t="str">
        <f aca="false">MID(B90,FIND("-",B90,FIND("-",B90)+1)+1,
    FIND("-",B90,FIND("-",B90,FIND("-",B90)+1)+1)
  -FIND("-",B90,FIND("-",B90)+1)-1)</f>
        <v>30</v>
      </c>
      <c r="F90" s="2" t="str">
        <f aca="false">TRIM(RIGHT(SUBSTITUTE(B90,"-",REPT(" ",999)),999))</f>
        <v>2</v>
      </c>
      <c r="G90" s="32" t="s">
        <v>262</v>
      </c>
      <c r="H90" s="0" t="str">
        <f aca="false">"select @warehouseid, @warehouseid, '"&amp;B90&amp;"', '"&amp;B90&amp;"', 'location', '"&amp;D90&amp;"', '"&amp;E90&amp;"', '"&amp;F90&amp;"', '"&amp;G90&amp;"', @groupid union all"</f>
        <v>select @warehouseid, @warehouseid, '101-R6-30-2', '101-R6-30-2', 'location', '6', '30', '2', '192.168.2.232 ', @groupid union all</v>
      </c>
    </row>
    <row r="91" customFormat="false" ht="13.8" hidden="false" customHeight="false" outlineLevel="0" collapsed="false">
      <c r="A91" s="30" t="n">
        <v>90</v>
      </c>
      <c r="B91" s="31" t="s">
        <v>350</v>
      </c>
      <c r="C91" s="0" t="n">
        <v>101</v>
      </c>
      <c r="D91" s="2" t="n">
        <v>6</v>
      </c>
      <c r="E91" s="2" t="str">
        <f aca="false">MID(B91,FIND("-",B91,FIND("-",B91)+1)+1,
    FIND("-",B91,FIND("-",B91,FIND("-",B91)+1)+1)
  -FIND("-",B91,FIND("-",B91)+1)-1)</f>
        <v>30</v>
      </c>
      <c r="F91" s="2" t="str">
        <f aca="false">TRIM(RIGHT(SUBSTITUTE(B91,"-",REPT(" ",999)),999))</f>
        <v>3</v>
      </c>
      <c r="G91" s="32" t="s">
        <v>262</v>
      </c>
      <c r="H91" s="0" t="str">
        <f aca="false">"select @warehouseid, @warehouseid, '"&amp;B91&amp;"', '"&amp;B91&amp;"', 'location', '"&amp;D91&amp;"', '"&amp;E91&amp;"', '"&amp;F91&amp;"', '"&amp;G91&amp;"', @groupid union all"</f>
        <v>select @warehouseid, @warehouseid, '101-R6-30-3', '101-R6-30-3', 'location', '6', '30', '3', '192.168.2.232 ', @groupid union all</v>
      </c>
    </row>
    <row r="92" customFormat="false" ht="13.8" hidden="false" customHeight="false" outlineLevel="0" collapsed="false">
      <c r="A92" s="30" t="n">
        <v>91</v>
      </c>
      <c r="B92" s="31" t="s">
        <v>351</v>
      </c>
      <c r="C92" s="0" t="n">
        <v>101</v>
      </c>
      <c r="D92" s="2" t="n">
        <v>6</v>
      </c>
      <c r="E92" s="2" t="str">
        <f aca="false">MID(B92,FIND("-",B92,FIND("-",B92)+1)+1,
    FIND("-",B92,FIND("-",B92,FIND("-",B92)+1)+1)
  -FIND("-",B92,FIND("-",B92)+1)-1)</f>
        <v>31</v>
      </c>
      <c r="F92" s="2" t="str">
        <f aca="false">TRIM(RIGHT(SUBSTITUTE(B92,"-",REPT(" ",999)),999))</f>
        <v>1</v>
      </c>
      <c r="G92" s="32" t="s">
        <v>262</v>
      </c>
      <c r="H92" s="0" t="str">
        <f aca="false">"select @warehouseid, @warehouseid, '"&amp;B92&amp;"', '"&amp;B92&amp;"', 'location', '"&amp;D92&amp;"', '"&amp;E92&amp;"', '"&amp;F92&amp;"', '"&amp;G92&amp;"', @groupid union all"</f>
        <v>select @warehouseid, @warehouseid, '101-R6-31-1', '101-R6-31-1', 'location', '6', '31', '1', '192.168.2.232 ', @groupid union all</v>
      </c>
    </row>
    <row r="93" customFormat="false" ht="13.8" hidden="false" customHeight="false" outlineLevel="0" collapsed="false">
      <c r="A93" s="30" t="n">
        <v>92</v>
      </c>
      <c r="B93" s="31" t="s">
        <v>352</v>
      </c>
      <c r="C93" s="0" t="n">
        <v>101</v>
      </c>
      <c r="D93" s="2" t="n">
        <v>6</v>
      </c>
      <c r="E93" s="2" t="str">
        <f aca="false">MID(B93,FIND("-",B93,FIND("-",B93)+1)+1,
    FIND("-",B93,FIND("-",B93,FIND("-",B93)+1)+1)
  -FIND("-",B93,FIND("-",B93)+1)-1)</f>
        <v>31</v>
      </c>
      <c r="F93" s="2" t="str">
        <f aca="false">TRIM(RIGHT(SUBSTITUTE(B93,"-",REPT(" ",999)),999))</f>
        <v>2</v>
      </c>
      <c r="G93" s="32" t="s">
        <v>262</v>
      </c>
      <c r="H93" s="0" t="str">
        <f aca="false">"select @warehouseid, @warehouseid, '"&amp;B93&amp;"', '"&amp;B93&amp;"', 'location', '"&amp;D93&amp;"', '"&amp;E93&amp;"', '"&amp;F93&amp;"', '"&amp;G93&amp;"', @groupid union all"</f>
        <v>select @warehouseid, @warehouseid, '101-R6-31-2', '101-R6-31-2', 'location', '6', '31', '2', '192.168.2.232 ', @groupid union all</v>
      </c>
    </row>
    <row r="94" customFormat="false" ht="13.8" hidden="false" customHeight="false" outlineLevel="0" collapsed="false">
      <c r="A94" s="30" t="n">
        <v>93</v>
      </c>
      <c r="B94" s="31" t="s">
        <v>353</v>
      </c>
      <c r="C94" s="0" t="n">
        <v>101</v>
      </c>
      <c r="D94" s="2" t="n">
        <v>6</v>
      </c>
      <c r="E94" s="2" t="str">
        <f aca="false">MID(B94,FIND("-",B94,FIND("-",B94)+1)+1,
    FIND("-",B94,FIND("-",B94,FIND("-",B94)+1)+1)
  -FIND("-",B94,FIND("-",B94)+1)-1)</f>
        <v>31</v>
      </c>
      <c r="F94" s="2" t="str">
        <f aca="false">TRIM(RIGHT(SUBSTITUTE(B94,"-",REPT(" ",999)),999))</f>
        <v>3</v>
      </c>
      <c r="G94" s="32" t="s">
        <v>262</v>
      </c>
      <c r="H94" s="0" t="str">
        <f aca="false">"select @warehouseid, @warehouseid, '"&amp;B94&amp;"', '"&amp;B94&amp;"', 'location', '"&amp;D94&amp;"', '"&amp;E94&amp;"', '"&amp;F94&amp;"', '"&amp;G94&amp;"', @groupid union all"</f>
        <v>select @warehouseid, @warehouseid, '101-R6-31-3', '101-R6-31-3', 'location', '6', '31', '3', '192.168.2.232 ', @groupid union all</v>
      </c>
    </row>
    <row r="95" customFormat="false" ht="13.8" hidden="false" customHeight="false" outlineLevel="0" collapsed="false">
      <c r="A95" s="30" t="n">
        <v>94</v>
      </c>
      <c r="B95" s="31" t="s">
        <v>354</v>
      </c>
      <c r="C95" s="0" t="n">
        <v>101</v>
      </c>
      <c r="D95" s="2" t="n">
        <v>6</v>
      </c>
      <c r="E95" s="2" t="str">
        <f aca="false">MID(B95,FIND("-",B95,FIND("-",B95)+1)+1,
    FIND("-",B95,FIND("-",B95,FIND("-",B95)+1)+1)
  -FIND("-",B95,FIND("-",B95)+1)-1)</f>
        <v>32</v>
      </c>
      <c r="F95" s="2" t="str">
        <f aca="false">TRIM(RIGHT(SUBSTITUTE(B95,"-",REPT(" ",999)),999))</f>
        <v>1</v>
      </c>
      <c r="G95" s="32" t="s">
        <v>262</v>
      </c>
      <c r="H95" s="0" t="str">
        <f aca="false">"select @warehouseid, @warehouseid, '"&amp;B95&amp;"', '"&amp;B95&amp;"', 'location', '"&amp;D95&amp;"', '"&amp;E95&amp;"', '"&amp;F95&amp;"', '"&amp;G95&amp;"', @groupid union all"</f>
        <v>select @warehouseid, @warehouseid, '101-R6-32-1', '101-R6-32-1', 'location', '6', '32', '1', '192.168.2.232 ', @groupid union all</v>
      </c>
    </row>
    <row r="96" customFormat="false" ht="13.8" hidden="false" customHeight="false" outlineLevel="0" collapsed="false">
      <c r="A96" s="30" t="n">
        <v>95</v>
      </c>
      <c r="B96" s="31" t="s">
        <v>355</v>
      </c>
      <c r="C96" s="0" t="n">
        <v>101</v>
      </c>
      <c r="D96" s="2" t="n">
        <v>6</v>
      </c>
      <c r="E96" s="2" t="str">
        <f aca="false">MID(B96,FIND("-",B96,FIND("-",B96)+1)+1,
    FIND("-",B96,FIND("-",B96,FIND("-",B96)+1)+1)
  -FIND("-",B96,FIND("-",B96)+1)-1)</f>
        <v>32</v>
      </c>
      <c r="F96" s="2" t="str">
        <f aca="false">TRIM(RIGHT(SUBSTITUTE(B96,"-",REPT(" ",999)),999))</f>
        <v>2</v>
      </c>
      <c r="G96" s="32" t="s">
        <v>262</v>
      </c>
      <c r="H96" s="0" t="str">
        <f aca="false">"select @warehouseid, @warehouseid, '"&amp;B96&amp;"', '"&amp;B96&amp;"', 'location', '"&amp;D96&amp;"', '"&amp;E96&amp;"', '"&amp;F96&amp;"', '"&amp;G96&amp;"', @groupid union all"</f>
        <v>select @warehouseid, @warehouseid, '101-R6-32-2', '101-R6-32-2', 'location', '6', '32', '2', '192.168.2.232 ', @groupid union all</v>
      </c>
    </row>
    <row r="97" customFormat="false" ht="13.8" hidden="false" customHeight="false" outlineLevel="0" collapsed="false">
      <c r="A97" s="30" t="n">
        <v>96</v>
      </c>
      <c r="B97" s="31" t="s">
        <v>356</v>
      </c>
      <c r="C97" s="0" t="n">
        <v>101</v>
      </c>
      <c r="D97" s="2" t="n">
        <v>6</v>
      </c>
      <c r="E97" s="2" t="str">
        <f aca="false">MID(B97,FIND("-",B97,FIND("-",B97)+1)+1,
    FIND("-",B97,FIND("-",B97,FIND("-",B97)+1)+1)
  -FIND("-",B97,FIND("-",B97)+1)-1)</f>
        <v>32</v>
      </c>
      <c r="F97" s="2" t="str">
        <f aca="false">TRIM(RIGHT(SUBSTITUTE(B97,"-",REPT(" ",999)),999))</f>
        <v>3</v>
      </c>
      <c r="G97" s="32" t="s">
        <v>262</v>
      </c>
      <c r="H97" s="0" t="str">
        <f aca="false">"select @warehouseid, @warehouseid, '"&amp;B97&amp;"', '"&amp;B97&amp;"', 'location', '"&amp;D97&amp;"', '"&amp;E97&amp;"', '"&amp;F97&amp;"', '"&amp;G97&amp;"', @groupid union all"</f>
        <v>select @warehouseid, @warehouseid, '101-R6-32-3', '101-R6-32-3', 'location', '6', '32', '3', '192.168.2.232 ', @groupid union all</v>
      </c>
    </row>
    <row r="98" customFormat="false" ht="13.8" hidden="false" customHeight="false" outlineLevel="0" collapsed="false">
      <c r="A98" s="30" t="n">
        <v>97</v>
      </c>
      <c r="B98" s="31" t="s">
        <v>357</v>
      </c>
      <c r="C98" s="0" t="n">
        <v>101</v>
      </c>
      <c r="D98" s="2" t="n">
        <v>6</v>
      </c>
      <c r="E98" s="2" t="str">
        <f aca="false">MID(B98,FIND("-",B98,FIND("-",B98)+1)+1,
    FIND("-",B98,FIND("-",B98,FIND("-",B98)+1)+1)
  -FIND("-",B98,FIND("-",B98)+1)-1)</f>
        <v>33</v>
      </c>
      <c r="F98" s="2" t="str">
        <f aca="false">TRIM(RIGHT(SUBSTITUTE(B98,"-",REPT(" ",999)),999))</f>
        <v>1</v>
      </c>
      <c r="G98" s="32" t="s">
        <v>262</v>
      </c>
      <c r="H98" s="0" t="str">
        <f aca="false">"select @warehouseid, @warehouseid, '"&amp;B98&amp;"', '"&amp;B98&amp;"', 'location', '"&amp;D98&amp;"', '"&amp;E98&amp;"', '"&amp;F98&amp;"', '"&amp;G98&amp;"', @groupid union all"</f>
        <v>select @warehouseid, @warehouseid, '101-R6-33-1', '101-R6-33-1', 'location', '6', '33', '1', '192.168.2.232 ', @groupid union all</v>
      </c>
    </row>
    <row r="99" customFormat="false" ht="13.8" hidden="false" customHeight="false" outlineLevel="0" collapsed="false">
      <c r="A99" s="30" t="n">
        <v>98</v>
      </c>
      <c r="B99" s="31" t="s">
        <v>358</v>
      </c>
      <c r="C99" s="0" t="n">
        <v>101</v>
      </c>
      <c r="D99" s="2" t="n">
        <v>6</v>
      </c>
      <c r="E99" s="2" t="str">
        <f aca="false">MID(B99,FIND("-",B99,FIND("-",B99)+1)+1,
    FIND("-",B99,FIND("-",B99,FIND("-",B99)+1)+1)
  -FIND("-",B99,FIND("-",B99)+1)-1)</f>
        <v>33</v>
      </c>
      <c r="F99" s="2" t="str">
        <f aca="false">TRIM(RIGHT(SUBSTITUTE(B99,"-",REPT(" ",999)),999))</f>
        <v>2</v>
      </c>
      <c r="G99" s="32" t="s">
        <v>262</v>
      </c>
      <c r="H99" s="0" t="str">
        <f aca="false">"select @warehouseid, @warehouseid, '"&amp;B99&amp;"', '"&amp;B99&amp;"', 'location', '"&amp;D99&amp;"', '"&amp;E99&amp;"', '"&amp;F99&amp;"', '"&amp;G99&amp;"', @groupid union all"</f>
        <v>select @warehouseid, @warehouseid, '101-R6-33-2', '101-R6-33-2', 'location', '6', '33', '2', '192.168.2.232 ', @groupid union all</v>
      </c>
    </row>
    <row r="100" customFormat="false" ht="13.8" hidden="false" customHeight="false" outlineLevel="0" collapsed="false">
      <c r="A100" s="30" t="n">
        <v>99</v>
      </c>
      <c r="B100" s="31" t="s">
        <v>359</v>
      </c>
      <c r="C100" s="0" t="n">
        <v>101</v>
      </c>
      <c r="D100" s="2" t="n">
        <v>6</v>
      </c>
      <c r="E100" s="2" t="str">
        <f aca="false">MID(B100,FIND("-",B100,FIND("-",B100)+1)+1,
    FIND("-",B100,FIND("-",B100,FIND("-",B100)+1)+1)
  -FIND("-",B100,FIND("-",B100)+1)-1)</f>
        <v>33</v>
      </c>
      <c r="F100" s="2" t="str">
        <f aca="false">TRIM(RIGHT(SUBSTITUTE(B100,"-",REPT(" ",999)),999))</f>
        <v>3</v>
      </c>
      <c r="G100" s="32" t="s">
        <v>262</v>
      </c>
      <c r="H100" s="0" t="str">
        <f aca="false">"select @warehouseid, @warehouseid, '"&amp;B100&amp;"', '"&amp;B100&amp;"', 'location', '"&amp;D100&amp;"', '"&amp;E100&amp;"', '"&amp;F100&amp;"', '"&amp;G100&amp;"', @groupid union all"</f>
        <v>select @warehouseid, @warehouseid, '101-R6-33-3', '101-R6-33-3', 'location', '6', '33', '3', '192.168.2.232 ', @groupid union all</v>
      </c>
    </row>
    <row r="101" customFormat="false" ht="13.8" hidden="false" customHeight="false" outlineLevel="0" collapsed="false">
      <c r="A101" s="30" t="n">
        <v>100</v>
      </c>
      <c r="B101" s="31" t="s">
        <v>360</v>
      </c>
      <c r="C101" s="0" t="n">
        <v>101</v>
      </c>
      <c r="D101" s="2" t="n">
        <v>6</v>
      </c>
      <c r="E101" s="2" t="str">
        <f aca="false">MID(B101,FIND("-",B101,FIND("-",B101)+1)+1,
    FIND("-",B101,FIND("-",B101,FIND("-",B101)+1)+1)
  -FIND("-",B101,FIND("-",B101)+1)-1)</f>
        <v>34</v>
      </c>
      <c r="F101" s="2" t="str">
        <f aca="false">TRIM(RIGHT(SUBSTITUTE(B101,"-",REPT(" ",999)),999))</f>
        <v>1</v>
      </c>
      <c r="G101" s="32" t="s">
        <v>262</v>
      </c>
      <c r="H101" s="0" t="str">
        <f aca="false">"select @warehouseid, @warehouseid, '"&amp;B101&amp;"', '"&amp;B101&amp;"', 'location', '"&amp;D101&amp;"', '"&amp;E101&amp;"', '"&amp;F101&amp;"', '"&amp;G101&amp;"', @groupid union all"</f>
        <v>select @warehouseid, @warehouseid, '101-R6-34-1', '101-R6-34-1', 'location', '6', '34', '1', '192.168.2.232 ', @groupid union all</v>
      </c>
    </row>
    <row r="102" customFormat="false" ht="13.8" hidden="false" customHeight="false" outlineLevel="0" collapsed="false">
      <c r="A102" s="30" t="n">
        <v>101</v>
      </c>
      <c r="B102" s="31" t="s">
        <v>361</v>
      </c>
      <c r="C102" s="0" t="n">
        <v>101</v>
      </c>
      <c r="D102" s="2" t="n">
        <v>6</v>
      </c>
      <c r="E102" s="2" t="str">
        <f aca="false">MID(B102,FIND("-",B102,FIND("-",B102)+1)+1,
    FIND("-",B102,FIND("-",B102,FIND("-",B102)+1)+1)
  -FIND("-",B102,FIND("-",B102)+1)-1)</f>
        <v>34</v>
      </c>
      <c r="F102" s="2" t="str">
        <f aca="false">TRIM(RIGHT(SUBSTITUTE(B102,"-",REPT(" ",999)),999))</f>
        <v>2</v>
      </c>
      <c r="G102" s="32" t="s">
        <v>262</v>
      </c>
      <c r="H102" s="0" t="str">
        <f aca="false">"select @warehouseid, @warehouseid, '"&amp;B102&amp;"', '"&amp;B102&amp;"', 'location', '"&amp;D102&amp;"', '"&amp;E102&amp;"', '"&amp;F102&amp;"', '"&amp;G102&amp;"', @groupid union all"</f>
        <v>select @warehouseid, @warehouseid, '101-R6-34-2', '101-R6-34-2', 'location', '6', '34', '2', '192.168.2.232 ', @groupid union all</v>
      </c>
    </row>
    <row r="103" customFormat="false" ht="13.8" hidden="false" customHeight="false" outlineLevel="0" collapsed="false">
      <c r="A103" s="30" t="n">
        <v>102</v>
      </c>
      <c r="B103" s="31" t="s">
        <v>362</v>
      </c>
      <c r="C103" s="0" t="n">
        <v>101</v>
      </c>
      <c r="D103" s="2" t="n">
        <v>6</v>
      </c>
      <c r="E103" s="2" t="str">
        <f aca="false">MID(B103,FIND("-",B103,FIND("-",B103)+1)+1,
    FIND("-",B103,FIND("-",B103,FIND("-",B103)+1)+1)
  -FIND("-",B103,FIND("-",B103)+1)-1)</f>
        <v>34</v>
      </c>
      <c r="F103" s="2" t="str">
        <f aca="false">TRIM(RIGHT(SUBSTITUTE(B103,"-",REPT(" ",999)),999))</f>
        <v>3</v>
      </c>
      <c r="G103" s="32" t="s">
        <v>262</v>
      </c>
      <c r="H103" s="0" t="str">
        <f aca="false">"select @warehouseid, @warehouseid, '"&amp;B103&amp;"', '"&amp;B103&amp;"', 'location', '"&amp;D103&amp;"', '"&amp;E103&amp;"', '"&amp;F103&amp;"', '"&amp;G103&amp;"', @groupid union all"</f>
        <v>select @warehouseid, @warehouseid, '101-R6-34-3', '101-R6-34-3', 'location', '6', '34', '3', '192.168.2.232 ', @groupid union all</v>
      </c>
    </row>
    <row r="104" customFormat="false" ht="13.8" hidden="false" customHeight="false" outlineLevel="0" collapsed="false">
      <c r="A104" s="30" t="n">
        <v>103</v>
      </c>
      <c r="B104" s="31" t="s">
        <v>363</v>
      </c>
      <c r="C104" s="0" t="n">
        <v>101</v>
      </c>
      <c r="D104" s="2" t="n">
        <v>6</v>
      </c>
      <c r="E104" s="2" t="str">
        <f aca="false">MID(B104,FIND("-",B104,FIND("-",B104)+1)+1,
    FIND("-",B104,FIND("-",B104,FIND("-",B104)+1)+1)
  -FIND("-",B104,FIND("-",B104)+1)-1)</f>
        <v>35</v>
      </c>
      <c r="F104" s="2" t="str">
        <f aca="false">TRIM(RIGHT(SUBSTITUTE(B104,"-",REPT(" ",999)),999))</f>
        <v>1</v>
      </c>
      <c r="G104" s="32" t="s">
        <v>262</v>
      </c>
      <c r="H104" s="0" t="str">
        <f aca="false">"select @warehouseid, @warehouseid, '"&amp;B104&amp;"', '"&amp;B104&amp;"', 'location', '"&amp;D104&amp;"', '"&amp;E104&amp;"', '"&amp;F104&amp;"', '"&amp;G104&amp;"', @groupid union all"</f>
        <v>select @warehouseid, @warehouseid, '101-R6-35-1', '101-R6-35-1', 'location', '6', '35', '1', '192.168.2.232 ', @groupid union all</v>
      </c>
    </row>
    <row r="105" customFormat="false" ht="13.8" hidden="false" customHeight="false" outlineLevel="0" collapsed="false">
      <c r="A105" s="30" t="n">
        <v>104</v>
      </c>
      <c r="B105" s="31" t="s">
        <v>364</v>
      </c>
      <c r="C105" s="0" t="n">
        <v>101</v>
      </c>
      <c r="D105" s="2" t="n">
        <v>6</v>
      </c>
      <c r="E105" s="2" t="str">
        <f aca="false">MID(B105,FIND("-",B105,FIND("-",B105)+1)+1,
    FIND("-",B105,FIND("-",B105,FIND("-",B105)+1)+1)
  -FIND("-",B105,FIND("-",B105)+1)-1)</f>
        <v>35</v>
      </c>
      <c r="F105" s="2" t="str">
        <f aca="false">TRIM(RIGHT(SUBSTITUTE(B105,"-",REPT(" ",999)),999))</f>
        <v>2</v>
      </c>
      <c r="G105" s="32" t="s">
        <v>262</v>
      </c>
      <c r="H105" s="0" t="str">
        <f aca="false">"select @warehouseid, @warehouseid, '"&amp;B105&amp;"', '"&amp;B105&amp;"', 'location', '"&amp;D105&amp;"', '"&amp;E105&amp;"', '"&amp;F105&amp;"', '"&amp;G105&amp;"', @groupid union all"</f>
        <v>select @warehouseid, @warehouseid, '101-R6-35-2', '101-R6-35-2', 'location', '6', '35', '2', '192.168.2.232 ', @groupid union all</v>
      </c>
    </row>
    <row r="106" customFormat="false" ht="13.8" hidden="false" customHeight="false" outlineLevel="0" collapsed="false">
      <c r="A106" s="30" t="n">
        <v>105</v>
      </c>
      <c r="B106" s="31" t="s">
        <v>365</v>
      </c>
      <c r="C106" s="0" t="n">
        <v>101</v>
      </c>
      <c r="D106" s="2" t="n">
        <v>6</v>
      </c>
      <c r="E106" s="2" t="str">
        <f aca="false">MID(B106,FIND("-",B106,FIND("-",B106)+1)+1,
    FIND("-",B106,FIND("-",B106,FIND("-",B106)+1)+1)
  -FIND("-",B106,FIND("-",B106)+1)-1)</f>
        <v>35</v>
      </c>
      <c r="F106" s="2" t="str">
        <f aca="false">TRIM(RIGHT(SUBSTITUTE(B106,"-",REPT(" ",999)),999))</f>
        <v>3</v>
      </c>
      <c r="G106" s="32" t="s">
        <v>262</v>
      </c>
      <c r="H106" s="0" t="str">
        <f aca="false">"select @warehouseid, @warehouseid, '"&amp;B106&amp;"', '"&amp;B106&amp;"', 'location', '"&amp;D106&amp;"', '"&amp;E106&amp;"', '"&amp;F106&amp;"', '"&amp;G106&amp;"', @groupid union all"</f>
        <v>select @warehouseid, @warehouseid, '101-R6-35-3', '101-R6-35-3', 'location', '6', '35', '3', '192.168.2.232 ', @groupid union all</v>
      </c>
    </row>
    <row r="107" customFormat="false" ht="13.8" hidden="false" customHeight="false" outlineLevel="0" collapsed="false">
      <c r="A107" s="30" t="n">
        <v>106</v>
      </c>
      <c r="B107" s="31" t="s">
        <v>366</v>
      </c>
      <c r="C107" s="0" t="n">
        <v>101</v>
      </c>
      <c r="D107" s="2" t="n">
        <v>6</v>
      </c>
      <c r="E107" s="2" t="str">
        <f aca="false">MID(B107,FIND("-",B107,FIND("-",B107)+1)+1,
    FIND("-",B107,FIND("-",B107,FIND("-",B107)+1)+1)
  -FIND("-",B107,FIND("-",B107)+1)-1)</f>
        <v>36</v>
      </c>
      <c r="F107" s="2" t="str">
        <f aca="false">TRIM(RIGHT(SUBSTITUTE(B107,"-",REPT(" ",999)),999))</f>
        <v>1</v>
      </c>
      <c r="G107" s="32" t="s">
        <v>262</v>
      </c>
      <c r="H107" s="0" t="str">
        <f aca="false">"select @warehouseid, @warehouseid, '"&amp;B107&amp;"', '"&amp;B107&amp;"', 'location', '"&amp;D107&amp;"', '"&amp;E107&amp;"', '"&amp;F107&amp;"', '"&amp;G107&amp;"', @groupid union all"</f>
        <v>select @warehouseid, @warehouseid, '101-R6-36-1', '101-R6-36-1', 'location', '6', '36', '1', '192.168.2.232 ', @groupid union all</v>
      </c>
    </row>
    <row r="108" customFormat="false" ht="13.8" hidden="false" customHeight="false" outlineLevel="0" collapsed="false">
      <c r="A108" s="30" t="n">
        <v>107</v>
      </c>
      <c r="B108" s="31" t="s">
        <v>367</v>
      </c>
      <c r="C108" s="0" t="n">
        <v>101</v>
      </c>
      <c r="D108" s="2" t="n">
        <v>6</v>
      </c>
      <c r="E108" s="2" t="str">
        <f aca="false">MID(B108,FIND("-",B108,FIND("-",B108)+1)+1,
    FIND("-",B108,FIND("-",B108,FIND("-",B108)+1)+1)
  -FIND("-",B108,FIND("-",B108)+1)-1)</f>
        <v>36</v>
      </c>
      <c r="F108" s="2" t="str">
        <f aca="false">TRIM(RIGHT(SUBSTITUTE(B108,"-",REPT(" ",999)),999))</f>
        <v>2</v>
      </c>
      <c r="G108" s="32" t="s">
        <v>262</v>
      </c>
      <c r="H108" s="0" t="str">
        <f aca="false">"select @warehouseid, @warehouseid, '"&amp;B108&amp;"', '"&amp;B108&amp;"', 'location', '"&amp;D108&amp;"', '"&amp;E108&amp;"', '"&amp;F108&amp;"', '"&amp;G108&amp;"', @groupid union all"</f>
        <v>select @warehouseid, @warehouseid, '101-R6-36-2', '101-R6-36-2', 'location', '6', '36', '2', '192.168.2.232 ', @groupid union all</v>
      </c>
    </row>
    <row r="109" customFormat="false" ht="13.8" hidden="false" customHeight="false" outlineLevel="0" collapsed="false">
      <c r="A109" s="30" t="n">
        <v>108</v>
      </c>
      <c r="B109" s="31" t="s">
        <v>368</v>
      </c>
      <c r="C109" s="0" t="n">
        <v>101</v>
      </c>
      <c r="D109" s="2" t="n">
        <v>6</v>
      </c>
      <c r="E109" s="2" t="str">
        <f aca="false">MID(B109,FIND("-",B109,FIND("-",B109)+1)+1,
    FIND("-",B109,FIND("-",B109,FIND("-",B109)+1)+1)
  -FIND("-",B109,FIND("-",B109)+1)-1)</f>
        <v>36</v>
      </c>
      <c r="F109" s="2" t="str">
        <f aca="false">TRIM(RIGHT(SUBSTITUTE(B109,"-",REPT(" ",999)),999))</f>
        <v>3</v>
      </c>
      <c r="G109" s="32" t="s">
        <v>262</v>
      </c>
      <c r="H109" s="0" t="str">
        <f aca="false">"select @warehouseid, @warehouseid, '"&amp;B109&amp;"', '"&amp;B109&amp;"', 'location', '"&amp;D109&amp;"', '"&amp;E109&amp;"', '"&amp;F109&amp;"', '"&amp;G109&amp;"', @groupid union all"</f>
        <v>select @warehouseid, @warehouseid, '101-R6-36-3', '101-R6-36-3', 'location', '6', '36', '3', '192.168.2.232 ', @groupid union all</v>
      </c>
    </row>
    <row r="110" customFormat="false" ht="13.8" hidden="false" customHeight="false" outlineLevel="0" collapsed="false">
      <c r="A110" s="30" t="n">
        <v>109</v>
      </c>
      <c r="B110" s="31" t="s">
        <v>369</v>
      </c>
      <c r="C110" s="0" t="n">
        <v>101</v>
      </c>
      <c r="D110" s="2" t="n">
        <v>6</v>
      </c>
      <c r="E110" s="2" t="str">
        <f aca="false">MID(B110,FIND("-",B110,FIND("-",B110)+1)+1,
    FIND("-",B110,FIND("-",B110,FIND("-",B110)+1)+1)
  -FIND("-",B110,FIND("-",B110)+1)-1)</f>
        <v>37</v>
      </c>
      <c r="F110" s="2" t="str">
        <f aca="false">TRIM(RIGHT(SUBSTITUTE(B110,"-",REPT(" ",999)),999))</f>
        <v>1</v>
      </c>
      <c r="G110" s="32" t="s">
        <v>262</v>
      </c>
      <c r="H110" s="0" t="str">
        <f aca="false">"select @warehouseid, @warehouseid, '"&amp;B110&amp;"', '"&amp;B110&amp;"', 'location', '"&amp;D110&amp;"', '"&amp;E110&amp;"', '"&amp;F110&amp;"', '"&amp;G110&amp;"', @groupid union all"</f>
        <v>select @warehouseid, @warehouseid, '101-R6-37-1', '101-R6-37-1', 'location', '6', '37', '1', '192.168.2.232 ', @groupid union all</v>
      </c>
    </row>
    <row r="111" customFormat="false" ht="13.8" hidden="false" customHeight="false" outlineLevel="0" collapsed="false">
      <c r="A111" s="30" t="n">
        <v>110</v>
      </c>
      <c r="B111" s="31" t="s">
        <v>370</v>
      </c>
      <c r="C111" s="0" t="n">
        <v>101</v>
      </c>
      <c r="D111" s="2" t="n">
        <v>6</v>
      </c>
      <c r="E111" s="2" t="str">
        <f aca="false">MID(B111,FIND("-",B111,FIND("-",B111)+1)+1,
    FIND("-",B111,FIND("-",B111,FIND("-",B111)+1)+1)
  -FIND("-",B111,FIND("-",B111)+1)-1)</f>
        <v>37</v>
      </c>
      <c r="F111" s="2" t="str">
        <f aca="false">TRIM(RIGHT(SUBSTITUTE(B111,"-",REPT(" ",999)),999))</f>
        <v>2</v>
      </c>
      <c r="G111" s="32" t="s">
        <v>262</v>
      </c>
      <c r="H111" s="0" t="str">
        <f aca="false">"select @warehouseid, @warehouseid, '"&amp;B111&amp;"', '"&amp;B111&amp;"', 'location', '"&amp;D111&amp;"', '"&amp;E111&amp;"', '"&amp;F111&amp;"', '"&amp;G111&amp;"', @groupid union all"</f>
        <v>select @warehouseid, @warehouseid, '101-R6-37-2', '101-R6-37-2', 'location', '6', '37', '2', '192.168.2.232 ', @groupid union all</v>
      </c>
    </row>
    <row r="112" customFormat="false" ht="13.8" hidden="false" customHeight="false" outlineLevel="0" collapsed="false">
      <c r="A112" s="30" t="n">
        <v>111</v>
      </c>
      <c r="B112" s="31" t="s">
        <v>371</v>
      </c>
      <c r="C112" s="0" t="n">
        <v>101</v>
      </c>
      <c r="D112" s="2" t="n">
        <v>6</v>
      </c>
      <c r="E112" s="2" t="str">
        <f aca="false">MID(B112,FIND("-",B112,FIND("-",B112)+1)+1,
    FIND("-",B112,FIND("-",B112,FIND("-",B112)+1)+1)
  -FIND("-",B112,FIND("-",B112)+1)-1)</f>
        <v>37</v>
      </c>
      <c r="F112" s="2" t="str">
        <f aca="false">TRIM(RIGHT(SUBSTITUTE(B112,"-",REPT(" ",999)),999))</f>
        <v>3</v>
      </c>
      <c r="G112" s="32" t="s">
        <v>262</v>
      </c>
      <c r="H112" s="0" t="str">
        <f aca="false">"select @warehouseid, @warehouseid, '"&amp;B112&amp;"', '"&amp;B112&amp;"', 'location', '"&amp;D112&amp;"', '"&amp;E112&amp;"', '"&amp;F112&amp;"', '"&amp;G112&amp;"', @groupid union all"</f>
        <v>select @warehouseid, @warehouseid, '101-R6-37-3', '101-R6-37-3', 'location', '6', '37', '3', '192.168.2.232 ', @groupid union all</v>
      </c>
    </row>
    <row r="113" customFormat="false" ht="13.8" hidden="false" customHeight="false" outlineLevel="0" collapsed="false">
      <c r="A113" s="30" t="n">
        <v>112</v>
      </c>
      <c r="B113" s="31" t="s">
        <v>372</v>
      </c>
      <c r="C113" s="0" t="n">
        <v>101</v>
      </c>
      <c r="D113" s="2" t="n">
        <v>6</v>
      </c>
      <c r="E113" s="2" t="str">
        <f aca="false">MID(B113,FIND("-",B113,FIND("-",B113)+1)+1,
    FIND("-",B113,FIND("-",B113,FIND("-",B113)+1)+1)
  -FIND("-",B113,FIND("-",B113)+1)-1)</f>
        <v>38</v>
      </c>
      <c r="F113" s="2" t="str">
        <f aca="false">TRIM(RIGHT(SUBSTITUTE(B113,"-",REPT(" ",999)),999))</f>
        <v>1</v>
      </c>
      <c r="G113" s="32" t="s">
        <v>262</v>
      </c>
      <c r="H113" s="0" t="str">
        <f aca="false">"select @warehouseid, @warehouseid, '"&amp;B113&amp;"', '"&amp;B113&amp;"', 'location', '"&amp;D113&amp;"', '"&amp;E113&amp;"', '"&amp;F113&amp;"', '"&amp;G113&amp;"', @groupid union all"</f>
        <v>select @warehouseid, @warehouseid, '101-R6-38-1', '101-R6-38-1', 'location', '6', '38', '1', '192.168.2.232 ', @groupid union all</v>
      </c>
    </row>
    <row r="114" customFormat="false" ht="13.8" hidden="false" customHeight="false" outlineLevel="0" collapsed="false">
      <c r="A114" s="30" t="n">
        <v>113</v>
      </c>
      <c r="B114" s="31" t="s">
        <v>373</v>
      </c>
      <c r="C114" s="0" t="n">
        <v>101</v>
      </c>
      <c r="D114" s="2" t="n">
        <v>6</v>
      </c>
      <c r="E114" s="2" t="str">
        <f aca="false">MID(B114,FIND("-",B114,FIND("-",B114)+1)+1,
    FIND("-",B114,FIND("-",B114,FIND("-",B114)+1)+1)
  -FIND("-",B114,FIND("-",B114)+1)-1)</f>
        <v>38</v>
      </c>
      <c r="F114" s="2" t="str">
        <f aca="false">TRIM(RIGHT(SUBSTITUTE(B114,"-",REPT(" ",999)),999))</f>
        <v>2</v>
      </c>
      <c r="G114" s="32" t="s">
        <v>262</v>
      </c>
      <c r="H114" s="0" t="str">
        <f aca="false">"select @warehouseid, @warehouseid, '"&amp;B114&amp;"', '"&amp;B114&amp;"', 'location', '"&amp;D114&amp;"', '"&amp;E114&amp;"', '"&amp;F114&amp;"', '"&amp;G114&amp;"', @groupid union all"</f>
        <v>select @warehouseid, @warehouseid, '101-R6-38-2', '101-R6-38-2', 'location', '6', '38', '2', '192.168.2.232 ', @groupid union all</v>
      </c>
    </row>
    <row r="115" customFormat="false" ht="13.8" hidden="false" customHeight="false" outlineLevel="0" collapsed="false">
      <c r="A115" s="30" t="n">
        <v>114</v>
      </c>
      <c r="B115" s="31" t="s">
        <v>374</v>
      </c>
      <c r="C115" s="0" t="n">
        <v>101</v>
      </c>
      <c r="D115" s="2" t="n">
        <v>6</v>
      </c>
      <c r="E115" s="2" t="str">
        <f aca="false">MID(B115,FIND("-",B115,FIND("-",B115)+1)+1,
    FIND("-",B115,FIND("-",B115,FIND("-",B115)+1)+1)
  -FIND("-",B115,FIND("-",B115)+1)-1)</f>
        <v>38</v>
      </c>
      <c r="F115" s="2" t="str">
        <f aca="false">TRIM(RIGHT(SUBSTITUTE(B115,"-",REPT(" ",999)),999))</f>
        <v>3</v>
      </c>
      <c r="G115" s="32" t="s">
        <v>262</v>
      </c>
      <c r="H115" s="0" t="str">
        <f aca="false">"select @warehouseid, @warehouseid, '"&amp;B115&amp;"', '"&amp;B115&amp;"', 'location', '"&amp;D115&amp;"', '"&amp;E115&amp;"', '"&amp;F115&amp;"', '"&amp;G115&amp;"', @groupid union all"</f>
        <v>select @warehouseid, @warehouseid, '101-R6-38-3', '101-R6-38-3', 'location', '6', '38', '3', '192.168.2.232 ', @groupid union all</v>
      </c>
    </row>
    <row r="116" customFormat="false" ht="13.8" hidden="false" customHeight="false" outlineLevel="0" collapsed="false">
      <c r="A116" s="30" t="n">
        <v>115</v>
      </c>
      <c r="B116" s="31" t="s">
        <v>375</v>
      </c>
      <c r="C116" s="0" t="n">
        <v>101</v>
      </c>
      <c r="D116" s="2" t="n">
        <v>6</v>
      </c>
      <c r="E116" s="2" t="str">
        <f aca="false">MID(B116,FIND("-",B116,FIND("-",B116)+1)+1,
    FIND("-",B116,FIND("-",B116,FIND("-",B116)+1)+1)
  -FIND("-",B116,FIND("-",B116)+1)-1)</f>
        <v>39</v>
      </c>
      <c r="F116" s="2" t="str">
        <f aca="false">TRIM(RIGHT(SUBSTITUTE(B116,"-",REPT(" ",999)),999))</f>
        <v>1</v>
      </c>
      <c r="G116" s="32" t="s">
        <v>262</v>
      </c>
      <c r="H116" s="0" t="str">
        <f aca="false">"select @warehouseid, @warehouseid, '"&amp;B116&amp;"', '"&amp;B116&amp;"', 'location', '"&amp;D116&amp;"', '"&amp;E116&amp;"', '"&amp;F116&amp;"', '"&amp;G116&amp;"', @groupid union all"</f>
        <v>select @warehouseid, @warehouseid, '101-R6-39-1', '101-R6-39-1', 'location', '6', '39', '1', '192.168.2.232 ', @groupid union all</v>
      </c>
    </row>
    <row r="117" customFormat="false" ht="13.8" hidden="false" customHeight="false" outlineLevel="0" collapsed="false">
      <c r="A117" s="30" t="n">
        <v>116</v>
      </c>
      <c r="B117" s="31" t="s">
        <v>376</v>
      </c>
      <c r="C117" s="0" t="n">
        <v>101</v>
      </c>
      <c r="D117" s="2" t="n">
        <v>6</v>
      </c>
      <c r="E117" s="2" t="str">
        <f aca="false">MID(B117,FIND("-",B117,FIND("-",B117)+1)+1,
    FIND("-",B117,FIND("-",B117,FIND("-",B117)+1)+1)
  -FIND("-",B117,FIND("-",B117)+1)-1)</f>
        <v>39</v>
      </c>
      <c r="F117" s="2" t="str">
        <f aca="false">TRIM(RIGHT(SUBSTITUTE(B117,"-",REPT(" ",999)),999))</f>
        <v>2</v>
      </c>
      <c r="G117" s="32" t="s">
        <v>262</v>
      </c>
      <c r="H117" s="0" t="str">
        <f aca="false">"select @warehouseid, @warehouseid, '"&amp;B117&amp;"', '"&amp;B117&amp;"', 'location', '"&amp;D117&amp;"', '"&amp;E117&amp;"', '"&amp;F117&amp;"', '"&amp;G117&amp;"', @groupid union all"</f>
        <v>select @warehouseid, @warehouseid, '101-R6-39-2', '101-R6-39-2', 'location', '6', '39', '2', '192.168.2.232 ', @groupid union all</v>
      </c>
    </row>
    <row r="118" customFormat="false" ht="13.8" hidden="false" customHeight="false" outlineLevel="0" collapsed="false">
      <c r="A118" s="30" t="n">
        <v>117</v>
      </c>
      <c r="B118" s="31" t="s">
        <v>377</v>
      </c>
      <c r="C118" s="0" t="n">
        <v>101</v>
      </c>
      <c r="D118" s="2" t="n">
        <v>6</v>
      </c>
      <c r="E118" s="2" t="str">
        <f aca="false">MID(B118,FIND("-",B118,FIND("-",B118)+1)+1,
    FIND("-",B118,FIND("-",B118,FIND("-",B118)+1)+1)
  -FIND("-",B118,FIND("-",B118)+1)-1)</f>
        <v>39</v>
      </c>
      <c r="F118" s="2" t="str">
        <f aca="false">TRIM(RIGHT(SUBSTITUTE(B118,"-",REPT(" ",999)),999))</f>
        <v>3</v>
      </c>
      <c r="G118" s="32" t="s">
        <v>262</v>
      </c>
      <c r="H118" s="0" t="str">
        <f aca="false">"select @warehouseid, @warehouseid, '"&amp;B118&amp;"', '"&amp;B118&amp;"', 'location', '"&amp;D118&amp;"', '"&amp;E118&amp;"', '"&amp;F118&amp;"', '"&amp;G118&amp;"', @groupid union all"</f>
        <v>select @warehouseid, @warehouseid, '101-R6-39-3', '101-R6-39-3', 'location', '6', '39', '3', '192.168.2.232 ', @groupid union all</v>
      </c>
    </row>
    <row r="119" customFormat="false" ht="13.8" hidden="false" customHeight="false" outlineLevel="0" collapsed="false">
      <c r="A119" s="30" t="n">
        <v>118</v>
      </c>
      <c r="B119" s="31" t="s">
        <v>378</v>
      </c>
      <c r="C119" s="0" t="n">
        <v>101</v>
      </c>
      <c r="D119" s="2" t="n">
        <v>6</v>
      </c>
      <c r="E119" s="2" t="str">
        <f aca="false">MID(B119,FIND("-",B119,FIND("-",B119)+1)+1,
    FIND("-",B119,FIND("-",B119,FIND("-",B119)+1)+1)
  -FIND("-",B119,FIND("-",B119)+1)-1)</f>
        <v>40</v>
      </c>
      <c r="F119" s="2" t="str">
        <f aca="false">TRIM(RIGHT(SUBSTITUTE(B119,"-",REPT(" ",999)),999))</f>
        <v>1</v>
      </c>
      <c r="G119" s="32" t="s">
        <v>262</v>
      </c>
      <c r="H119" s="0" t="str">
        <f aca="false">"select @warehouseid, @warehouseid, '"&amp;B119&amp;"', '"&amp;B119&amp;"', 'location', '"&amp;D119&amp;"', '"&amp;E119&amp;"', '"&amp;F119&amp;"', '"&amp;G119&amp;"', @groupid union all"</f>
        <v>select @warehouseid, @warehouseid, '101-R6-40-1', '101-R6-40-1', 'location', '6', '40', '1', '192.168.2.232 ', @groupid union all</v>
      </c>
    </row>
    <row r="120" customFormat="false" ht="13.8" hidden="false" customHeight="false" outlineLevel="0" collapsed="false">
      <c r="A120" s="30" t="n">
        <v>119</v>
      </c>
      <c r="B120" s="31" t="s">
        <v>379</v>
      </c>
      <c r="C120" s="0" t="n">
        <v>101</v>
      </c>
      <c r="D120" s="2" t="n">
        <v>6</v>
      </c>
      <c r="E120" s="2" t="str">
        <f aca="false">MID(B120,FIND("-",B120,FIND("-",B120)+1)+1,
    FIND("-",B120,FIND("-",B120,FIND("-",B120)+1)+1)
  -FIND("-",B120,FIND("-",B120)+1)-1)</f>
        <v>40</v>
      </c>
      <c r="F120" s="2" t="str">
        <f aca="false">TRIM(RIGHT(SUBSTITUTE(B120,"-",REPT(" ",999)),999))</f>
        <v>2</v>
      </c>
      <c r="G120" s="32" t="s">
        <v>262</v>
      </c>
      <c r="H120" s="0" t="str">
        <f aca="false">"select @warehouseid, @warehouseid, '"&amp;B120&amp;"', '"&amp;B120&amp;"', 'location', '"&amp;D120&amp;"', '"&amp;E120&amp;"', '"&amp;F120&amp;"', '"&amp;G120&amp;"', @groupid union all"</f>
        <v>select @warehouseid, @warehouseid, '101-R6-40-2', '101-R6-40-2', 'location', '6', '40', '2', '192.168.2.232 ', @groupid union all</v>
      </c>
    </row>
    <row r="121" customFormat="false" ht="13.8" hidden="false" customHeight="false" outlineLevel="0" collapsed="false">
      <c r="A121" s="30" t="n">
        <v>120</v>
      </c>
      <c r="B121" s="31" t="s">
        <v>380</v>
      </c>
      <c r="C121" s="0" t="n">
        <v>101</v>
      </c>
      <c r="D121" s="2" t="n">
        <v>6</v>
      </c>
      <c r="E121" s="2" t="str">
        <f aca="false">MID(B121,FIND("-",B121,FIND("-",B121)+1)+1,
    FIND("-",B121,FIND("-",B121,FIND("-",B121)+1)+1)
  -FIND("-",B121,FIND("-",B121)+1)-1)</f>
        <v>40</v>
      </c>
      <c r="F121" s="2" t="str">
        <f aca="false">TRIM(RIGHT(SUBSTITUTE(B121,"-",REPT(" ",999)),999))</f>
        <v>3</v>
      </c>
      <c r="G121" s="32" t="s">
        <v>262</v>
      </c>
      <c r="H121" s="0" t="str">
        <f aca="false">"select @warehouseid, @warehouseid, '"&amp;B121&amp;"', '"&amp;B121&amp;"', 'location', '"&amp;D121&amp;"', '"&amp;E121&amp;"', '"&amp;F121&amp;"', '"&amp;G121&amp;"', @groupid union all"</f>
        <v>select @warehouseid, @warehouseid, '101-R6-40-3', '101-R6-40-3', 'location', '6', '40', '3', '192.168.2.232 ', @groupid union all</v>
      </c>
    </row>
    <row r="122" customFormat="false" ht="13.8" hidden="false" customHeight="false" outlineLevel="0" collapsed="false">
      <c r="A122" s="30" t="n">
        <v>121</v>
      </c>
      <c r="B122" s="31" t="s">
        <v>381</v>
      </c>
      <c r="C122" s="0" t="n">
        <v>101</v>
      </c>
      <c r="D122" s="2" t="n">
        <v>6</v>
      </c>
      <c r="E122" s="2" t="str">
        <f aca="false">MID(B122,FIND("-",B122,FIND("-",B122)+1)+1,
    FIND("-",B122,FIND("-",B122,FIND("-",B122)+1)+1)
  -FIND("-",B122,FIND("-",B122)+1)-1)</f>
        <v>41</v>
      </c>
      <c r="F122" s="2" t="str">
        <f aca="false">TRIM(RIGHT(SUBSTITUTE(B122,"-",REPT(" ",999)),999))</f>
        <v>1</v>
      </c>
      <c r="G122" s="32" t="s">
        <v>262</v>
      </c>
      <c r="H122" s="0" t="str">
        <f aca="false">"select @warehouseid, @warehouseid, '"&amp;B122&amp;"', '"&amp;B122&amp;"', 'location', '"&amp;D122&amp;"', '"&amp;E122&amp;"', '"&amp;F122&amp;"', '"&amp;G122&amp;"', @groupid union all"</f>
        <v>select @warehouseid, @warehouseid, '101-R6-41-1', '101-R6-41-1', 'location', '6', '41', '1', '192.168.2.232 ', @groupid union all</v>
      </c>
    </row>
    <row r="123" customFormat="false" ht="13.8" hidden="false" customHeight="false" outlineLevel="0" collapsed="false">
      <c r="A123" s="30" t="n">
        <v>122</v>
      </c>
      <c r="B123" s="31" t="s">
        <v>382</v>
      </c>
      <c r="C123" s="0" t="n">
        <v>101</v>
      </c>
      <c r="D123" s="2" t="n">
        <v>6</v>
      </c>
      <c r="E123" s="2" t="str">
        <f aca="false">MID(B123,FIND("-",B123,FIND("-",B123)+1)+1,
    FIND("-",B123,FIND("-",B123,FIND("-",B123)+1)+1)
  -FIND("-",B123,FIND("-",B123)+1)-1)</f>
        <v>41</v>
      </c>
      <c r="F123" s="2" t="str">
        <f aca="false">TRIM(RIGHT(SUBSTITUTE(B123,"-",REPT(" ",999)),999))</f>
        <v>2</v>
      </c>
      <c r="G123" s="32" t="s">
        <v>262</v>
      </c>
      <c r="H123" s="0" t="str">
        <f aca="false">"select @warehouseid, @warehouseid, '"&amp;B123&amp;"', '"&amp;B123&amp;"', 'location', '"&amp;D123&amp;"', '"&amp;E123&amp;"', '"&amp;F123&amp;"', '"&amp;G123&amp;"', @groupid union all"</f>
        <v>select @warehouseid, @warehouseid, '101-R6-41-2', '101-R6-41-2', 'location', '6', '41', '2', '192.168.2.232 ', @groupid union all</v>
      </c>
    </row>
    <row r="124" customFormat="false" ht="13.8" hidden="false" customHeight="false" outlineLevel="0" collapsed="false">
      <c r="A124" s="30" t="n">
        <v>123</v>
      </c>
      <c r="B124" s="31" t="s">
        <v>383</v>
      </c>
      <c r="C124" s="0" t="n">
        <v>101</v>
      </c>
      <c r="D124" s="2" t="n">
        <v>6</v>
      </c>
      <c r="E124" s="2" t="str">
        <f aca="false">MID(B124,FIND("-",B124,FIND("-",B124)+1)+1,
    FIND("-",B124,FIND("-",B124,FIND("-",B124)+1)+1)
  -FIND("-",B124,FIND("-",B124)+1)-1)</f>
        <v>41</v>
      </c>
      <c r="F124" s="2" t="str">
        <f aca="false">TRIM(RIGHT(SUBSTITUTE(B124,"-",REPT(" ",999)),999))</f>
        <v>3</v>
      </c>
      <c r="G124" s="32" t="s">
        <v>262</v>
      </c>
      <c r="H124" s="0" t="str">
        <f aca="false">"select @warehouseid, @warehouseid, '"&amp;B124&amp;"', '"&amp;B124&amp;"', 'location', '"&amp;D124&amp;"', '"&amp;E124&amp;"', '"&amp;F124&amp;"', '"&amp;G124&amp;"', @groupid union all"</f>
        <v>select @warehouseid, @warehouseid, '101-R6-41-3', '101-R6-41-3', 'location', '6', '41', '3', '192.168.2.232 ', @groupid union all</v>
      </c>
    </row>
    <row r="125" customFormat="false" ht="13.8" hidden="false" customHeight="false" outlineLevel="0" collapsed="false">
      <c r="A125" s="30" t="n">
        <v>124</v>
      </c>
      <c r="B125" s="31" t="s">
        <v>384</v>
      </c>
      <c r="C125" s="0" t="n">
        <v>101</v>
      </c>
      <c r="D125" s="2" t="n">
        <v>6</v>
      </c>
      <c r="E125" s="2" t="str">
        <f aca="false">MID(B125,FIND("-",B125,FIND("-",B125)+1)+1,
    FIND("-",B125,FIND("-",B125,FIND("-",B125)+1)+1)
  -FIND("-",B125,FIND("-",B125)+1)-1)</f>
        <v>42</v>
      </c>
      <c r="F125" s="2" t="str">
        <f aca="false">TRIM(RIGHT(SUBSTITUTE(B125,"-",REPT(" ",999)),999))</f>
        <v>1</v>
      </c>
      <c r="G125" s="32" t="s">
        <v>262</v>
      </c>
      <c r="H125" s="0" t="str">
        <f aca="false">"select @warehouseid, @warehouseid, '"&amp;B125&amp;"', '"&amp;B125&amp;"', 'location', '"&amp;D125&amp;"', '"&amp;E125&amp;"', '"&amp;F125&amp;"', '"&amp;G125&amp;"', @groupid union all"</f>
        <v>select @warehouseid, @warehouseid, '101-R6-42-1', '101-R6-42-1', 'location', '6', '42', '1', '192.168.2.232 ', @groupid union all</v>
      </c>
    </row>
    <row r="126" customFormat="false" ht="13.8" hidden="false" customHeight="false" outlineLevel="0" collapsed="false">
      <c r="A126" s="30" t="n">
        <v>125</v>
      </c>
      <c r="B126" s="31" t="s">
        <v>385</v>
      </c>
      <c r="C126" s="0" t="n">
        <v>101</v>
      </c>
      <c r="D126" s="2" t="n">
        <v>6</v>
      </c>
      <c r="E126" s="2" t="str">
        <f aca="false">MID(B126,FIND("-",B126,FIND("-",B126)+1)+1,
    FIND("-",B126,FIND("-",B126,FIND("-",B126)+1)+1)
  -FIND("-",B126,FIND("-",B126)+1)-1)</f>
        <v>42</v>
      </c>
      <c r="F126" s="2" t="str">
        <f aca="false">TRIM(RIGHT(SUBSTITUTE(B126,"-",REPT(" ",999)),999))</f>
        <v>2</v>
      </c>
      <c r="G126" s="32" t="s">
        <v>262</v>
      </c>
      <c r="H126" s="0" t="str">
        <f aca="false">"select @warehouseid, @warehouseid, '"&amp;B126&amp;"', '"&amp;B126&amp;"', 'location', '"&amp;D126&amp;"', '"&amp;E126&amp;"', '"&amp;F126&amp;"', '"&amp;G126&amp;"', @groupid union all"</f>
        <v>select @warehouseid, @warehouseid, '101-R6-42-2', '101-R6-42-2', 'location', '6', '42', '2', '192.168.2.232 ', @groupid union all</v>
      </c>
    </row>
    <row r="127" customFormat="false" ht="13.8" hidden="false" customHeight="false" outlineLevel="0" collapsed="false">
      <c r="A127" s="30" t="n">
        <v>126</v>
      </c>
      <c r="B127" s="31" t="s">
        <v>386</v>
      </c>
      <c r="C127" s="0" t="n">
        <v>101</v>
      </c>
      <c r="D127" s="2" t="n">
        <v>6</v>
      </c>
      <c r="E127" s="2" t="str">
        <f aca="false">MID(B127,FIND("-",B127,FIND("-",B127)+1)+1,
    FIND("-",B127,FIND("-",B127,FIND("-",B127)+1)+1)
  -FIND("-",B127,FIND("-",B127)+1)-1)</f>
        <v>42</v>
      </c>
      <c r="F127" s="2" t="str">
        <f aca="false">TRIM(RIGHT(SUBSTITUTE(B127,"-",REPT(" ",999)),999))</f>
        <v>3</v>
      </c>
      <c r="G127" s="32" t="s">
        <v>262</v>
      </c>
      <c r="H127" s="0" t="str">
        <f aca="false">"select @warehouseid, @warehouseid, '"&amp;B127&amp;"', '"&amp;B127&amp;"', 'location', '"&amp;D127&amp;"', '"&amp;E127&amp;"', '"&amp;F127&amp;"', '"&amp;G127&amp;"', @groupid union all"</f>
        <v>select @warehouseid, @warehouseid, '101-R6-42-3', '101-R6-42-3', 'location', '6', '42', '3', '192.168.2.232 ', @groupid union all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Roman,Regular"&amp;12&amp;Kffffff&amp;A</oddHeader>
    <oddFooter>&amp;C&amp;"Times New Roman,Regular"&amp;12&amp;KffffffPage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CCF4C6"/>
    <pageSetUpPr fitToPage="false"/>
  </sheetPr>
  <dimension ref="A1:H12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H127" activeCellId="0" sqref="H127"/>
    </sheetView>
  </sheetViews>
  <sheetFormatPr defaultColWidth="7.66015625" defaultRowHeight="13.8" customHeight="true" zeroHeight="false" outlineLevelRow="0" outlineLevelCol="0"/>
  <cols>
    <col collapsed="false" customWidth="true" hidden="false" outlineLevel="0" max="1" min="1" style="0" width="5.4"/>
    <col collapsed="false" customWidth="true" hidden="false" outlineLevel="0" max="2" min="2" style="0" width="14.21"/>
    <col collapsed="false" customWidth="true" hidden="false" outlineLevel="0" max="7" min="7" style="0" width="21.84"/>
    <col collapsed="false" customWidth="true" hidden="false" outlineLevel="0" max="8" min="8" style="0" width="110.47"/>
  </cols>
  <sheetData>
    <row r="1" customFormat="false" ht="13.8" hidden="false" customHeight="false" outlineLevel="0" collapsed="false">
      <c r="A1" s="28" t="s">
        <v>36</v>
      </c>
      <c r="B1" s="29" t="s">
        <v>387</v>
      </c>
      <c r="C1" s="6" t="s">
        <v>9</v>
      </c>
      <c r="D1" s="6" t="s">
        <v>10</v>
      </c>
      <c r="E1" s="9" t="s">
        <v>11</v>
      </c>
      <c r="F1" s="9" t="s">
        <v>12</v>
      </c>
      <c r="G1" s="9" t="s">
        <v>14</v>
      </c>
    </row>
    <row r="2" customFormat="false" ht="13.8" hidden="false" customHeight="false" outlineLevel="0" collapsed="false">
      <c r="A2" s="30" t="n">
        <v>1</v>
      </c>
      <c r="B2" s="31" t="s">
        <v>388</v>
      </c>
      <c r="C2" s="0" t="n">
        <v>102</v>
      </c>
      <c r="D2" s="2" t="n">
        <v>7</v>
      </c>
      <c r="E2" s="2" t="n">
        <v>1</v>
      </c>
      <c r="F2" s="2" t="str">
        <f aca="false">TRIM(RIGHT(SUBSTITUTE(B2,"-",REPT(" ",999)),999))</f>
        <v>1</v>
      </c>
      <c r="G2" s="35" t="s">
        <v>389</v>
      </c>
      <c r="H2" s="0" t="str">
        <f aca="false">"select @warehouseid, @warehouseid, '"&amp;B2&amp;"', '"&amp;B2&amp;"', 'location', '"&amp;D2&amp;"', '"&amp;E2&amp;"', '"&amp;F2&amp;"', '"&amp;G2&amp;"', @groupid union all"</f>
        <v>select @warehouseid, @warehouseid, '102-R7-01-1', '102-R7-01-1', 'location', '7', '1', '1', '192.168.2.236', @groupid union all</v>
      </c>
    </row>
    <row r="3" customFormat="false" ht="13.8" hidden="false" customHeight="false" outlineLevel="0" collapsed="false">
      <c r="A3" s="30" t="n">
        <v>2</v>
      </c>
      <c r="B3" s="31" t="s">
        <v>390</v>
      </c>
      <c r="C3" s="0" t="n">
        <v>102</v>
      </c>
      <c r="D3" s="2" t="n">
        <v>7</v>
      </c>
      <c r="E3" s="2" t="n">
        <v>1</v>
      </c>
      <c r="F3" s="2" t="str">
        <f aca="false">TRIM(RIGHT(SUBSTITUTE(B3,"-",REPT(" ",999)),999))</f>
        <v>2</v>
      </c>
      <c r="G3" s="35" t="s">
        <v>389</v>
      </c>
      <c r="H3" s="0" t="str">
        <f aca="false">"select @warehouseid, @warehouseid, '"&amp;B3&amp;"', '"&amp;B3&amp;"', 'location', '"&amp;D3&amp;"', '"&amp;E3&amp;"', '"&amp;F3&amp;"', '"&amp;G3&amp;"', @groupid union all"</f>
        <v>select @warehouseid, @warehouseid, '102-R7-01-2', '102-R7-01-2', 'location', '7', '1', '2', '192.168.2.236', @groupid union all</v>
      </c>
    </row>
    <row r="4" customFormat="false" ht="13.8" hidden="false" customHeight="false" outlineLevel="0" collapsed="false">
      <c r="A4" s="30" t="n">
        <v>3</v>
      </c>
      <c r="B4" s="31" t="s">
        <v>391</v>
      </c>
      <c r="C4" s="0" t="n">
        <v>102</v>
      </c>
      <c r="D4" s="2" t="n">
        <v>7</v>
      </c>
      <c r="E4" s="2" t="n">
        <v>1</v>
      </c>
      <c r="F4" s="2" t="str">
        <f aca="false">TRIM(RIGHT(SUBSTITUTE(B4,"-",REPT(" ",999)),999))</f>
        <v>3</v>
      </c>
      <c r="G4" s="35" t="s">
        <v>389</v>
      </c>
      <c r="H4" s="0" t="str">
        <f aca="false">"select @warehouseid, @warehouseid, '"&amp;B4&amp;"', '"&amp;B4&amp;"', 'location', '"&amp;D4&amp;"', '"&amp;E4&amp;"', '"&amp;F4&amp;"', '"&amp;G4&amp;"', @groupid union all"</f>
        <v>select @warehouseid, @warehouseid, '102-R7-01-3', '102-R7-01-3', 'location', '7', '1', '3', '192.168.2.236', @groupid union all</v>
      </c>
    </row>
    <row r="5" customFormat="false" ht="13.8" hidden="false" customHeight="false" outlineLevel="0" collapsed="false">
      <c r="A5" s="30" t="n">
        <v>4</v>
      </c>
      <c r="B5" s="31" t="s">
        <v>392</v>
      </c>
      <c r="C5" s="0" t="n">
        <v>102</v>
      </c>
      <c r="D5" s="2" t="n">
        <v>7</v>
      </c>
      <c r="E5" s="2" t="n">
        <v>2</v>
      </c>
      <c r="F5" s="2" t="str">
        <f aca="false">TRIM(RIGHT(SUBSTITUTE(B5,"-",REPT(" ",999)),999))</f>
        <v>1</v>
      </c>
      <c r="G5" s="35" t="s">
        <v>389</v>
      </c>
      <c r="H5" s="0" t="str">
        <f aca="false">"select @warehouseid, @warehouseid, '"&amp;B5&amp;"', '"&amp;B5&amp;"', 'location', '"&amp;D5&amp;"', '"&amp;E5&amp;"', '"&amp;F5&amp;"', '"&amp;G5&amp;"', @groupid union all"</f>
        <v>select @warehouseid, @warehouseid, '102-R7-02-1', '102-R7-02-1', 'location', '7', '2', '1', '192.168.2.236', @groupid union all</v>
      </c>
    </row>
    <row r="6" customFormat="false" ht="13.8" hidden="false" customHeight="false" outlineLevel="0" collapsed="false">
      <c r="A6" s="30" t="n">
        <v>5</v>
      </c>
      <c r="B6" s="31" t="s">
        <v>393</v>
      </c>
      <c r="C6" s="0" t="n">
        <v>102</v>
      </c>
      <c r="D6" s="2" t="n">
        <v>7</v>
      </c>
      <c r="E6" s="2" t="n">
        <v>2</v>
      </c>
      <c r="F6" s="2" t="str">
        <f aca="false">TRIM(RIGHT(SUBSTITUTE(B6,"-",REPT(" ",999)),999))</f>
        <v>2</v>
      </c>
      <c r="G6" s="35" t="s">
        <v>389</v>
      </c>
      <c r="H6" s="0" t="str">
        <f aca="false">"select @warehouseid, @warehouseid, '"&amp;B6&amp;"', '"&amp;B6&amp;"', 'location', '"&amp;D6&amp;"', '"&amp;E6&amp;"', '"&amp;F6&amp;"', '"&amp;G6&amp;"', @groupid union all"</f>
        <v>select @warehouseid, @warehouseid, '102-R7-02-2', '102-R7-02-2', 'location', '7', '2', '2', '192.168.2.236', @groupid union all</v>
      </c>
    </row>
    <row r="7" customFormat="false" ht="13.8" hidden="false" customHeight="false" outlineLevel="0" collapsed="false">
      <c r="A7" s="30" t="n">
        <v>6</v>
      </c>
      <c r="B7" s="31" t="s">
        <v>394</v>
      </c>
      <c r="C7" s="0" t="n">
        <v>102</v>
      </c>
      <c r="D7" s="2" t="n">
        <v>7</v>
      </c>
      <c r="E7" s="2" t="n">
        <v>2</v>
      </c>
      <c r="F7" s="2" t="str">
        <f aca="false">TRIM(RIGHT(SUBSTITUTE(B7,"-",REPT(" ",999)),999))</f>
        <v>3</v>
      </c>
      <c r="G7" s="35" t="s">
        <v>389</v>
      </c>
      <c r="H7" s="0" t="str">
        <f aca="false">"select @warehouseid, @warehouseid, '"&amp;B7&amp;"', '"&amp;B7&amp;"', 'location', '"&amp;D7&amp;"', '"&amp;E7&amp;"', '"&amp;F7&amp;"', '"&amp;G7&amp;"', @groupid union all"</f>
        <v>select @warehouseid, @warehouseid, '102-R7-02-3', '102-R7-02-3', 'location', '7', '2', '3', '192.168.2.236', @groupid union all</v>
      </c>
    </row>
    <row r="8" customFormat="false" ht="13.8" hidden="false" customHeight="false" outlineLevel="0" collapsed="false">
      <c r="A8" s="30" t="n">
        <v>7</v>
      </c>
      <c r="B8" s="31" t="s">
        <v>395</v>
      </c>
      <c r="C8" s="0" t="n">
        <v>102</v>
      </c>
      <c r="D8" s="2" t="n">
        <v>7</v>
      </c>
      <c r="E8" s="2" t="n">
        <v>3</v>
      </c>
      <c r="F8" s="2" t="str">
        <f aca="false">TRIM(RIGHT(SUBSTITUTE(B8,"-",REPT(" ",999)),999))</f>
        <v>1</v>
      </c>
      <c r="G8" s="35" t="s">
        <v>389</v>
      </c>
      <c r="H8" s="0" t="str">
        <f aca="false">"select @warehouseid, @warehouseid, '"&amp;B8&amp;"', '"&amp;B8&amp;"', 'location', '"&amp;D8&amp;"', '"&amp;E8&amp;"', '"&amp;F8&amp;"', '"&amp;G8&amp;"', @groupid union all"</f>
        <v>select @warehouseid, @warehouseid, '102-R7-03-1', '102-R7-03-1', 'location', '7', '3', '1', '192.168.2.236', @groupid union all</v>
      </c>
    </row>
    <row r="9" customFormat="false" ht="13.8" hidden="false" customHeight="false" outlineLevel="0" collapsed="false">
      <c r="A9" s="30" t="n">
        <v>8</v>
      </c>
      <c r="B9" s="31" t="s">
        <v>396</v>
      </c>
      <c r="C9" s="0" t="n">
        <v>102</v>
      </c>
      <c r="D9" s="2" t="n">
        <v>7</v>
      </c>
      <c r="E9" s="2" t="n">
        <v>3</v>
      </c>
      <c r="F9" s="2" t="str">
        <f aca="false">TRIM(RIGHT(SUBSTITUTE(B9,"-",REPT(" ",999)),999))</f>
        <v>2</v>
      </c>
      <c r="G9" s="35" t="s">
        <v>389</v>
      </c>
      <c r="H9" s="0" t="str">
        <f aca="false">"select @warehouseid, @warehouseid, '"&amp;B9&amp;"', '"&amp;B9&amp;"', 'location', '"&amp;D9&amp;"', '"&amp;E9&amp;"', '"&amp;F9&amp;"', '"&amp;G9&amp;"', @groupid union all"</f>
        <v>select @warehouseid, @warehouseid, '102-R7-03-2', '102-R7-03-2', 'location', '7', '3', '2', '192.168.2.236', @groupid union all</v>
      </c>
    </row>
    <row r="10" customFormat="false" ht="13.8" hidden="false" customHeight="false" outlineLevel="0" collapsed="false">
      <c r="A10" s="30" t="n">
        <v>9</v>
      </c>
      <c r="B10" s="31" t="s">
        <v>397</v>
      </c>
      <c r="C10" s="0" t="n">
        <v>102</v>
      </c>
      <c r="D10" s="2" t="n">
        <v>7</v>
      </c>
      <c r="E10" s="2" t="n">
        <v>3</v>
      </c>
      <c r="F10" s="2" t="str">
        <f aca="false">TRIM(RIGHT(SUBSTITUTE(B10,"-",REPT(" ",999)),999))</f>
        <v>3</v>
      </c>
      <c r="G10" s="35" t="s">
        <v>389</v>
      </c>
      <c r="H10" s="0" t="str">
        <f aca="false">"select @warehouseid, @warehouseid, '"&amp;B10&amp;"', '"&amp;B10&amp;"', 'location', '"&amp;D10&amp;"', '"&amp;E10&amp;"', '"&amp;F10&amp;"', '"&amp;G10&amp;"', @groupid union all"</f>
        <v>select @warehouseid, @warehouseid, '102-R7-03-3', '102-R7-03-3', 'location', '7', '3', '3', '192.168.2.236', @groupid union all</v>
      </c>
    </row>
    <row r="11" customFormat="false" ht="13.8" hidden="false" customHeight="false" outlineLevel="0" collapsed="false">
      <c r="A11" s="30" t="n">
        <v>10</v>
      </c>
      <c r="B11" s="31" t="s">
        <v>398</v>
      </c>
      <c r="C11" s="0" t="n">
        <v>102</v>
      </c>
      <c r="D11" s="2" t="n">
        <v>7</v>
      </c>
      <c r="E11" s="2" t="n">
        <v>4</v>
      </c>
      <c r="F11" s="2" t="str">
        <f aca="false">TRIM(RIGHT(SUBSTITUTE(B11,"-",REPT(" ",999)),999))</f>
        <v>1</v>
      </c>
      <c r="G11" s="35" t="s">
        <v>389</v>
      </c>
      <c r="H11" s="0" t="str">
        <f aca="false">"select @warehouseid, @warehouseid, '"&amp;B11&amp;"', '"&amp;B11&amp;"', 'location', '"&amp;D11&amp;"', '"&amp;E11&amp;"', '"&amp;F11&amp;"', '"&amp;G11&amp;"', @groupid union all"</f>
        <v>select @warehouseid, @warehouseid, '102-R7-04-1', '102-R7-04-1', 'location', '7', '4', '1', '192.168.2.236', @groupid union all</v>
      </c>
    </row>
    <row r="12" customFormat="false" ht="13.8" hidden="false" customHeight="false" outlineLevel="0" collapsed="false">
      <c r="A12" s="30" t="n">
        <v>11</v>
      </c>
      <c r="B12" s="31" t="s">
        <v>399</v>
      </c>
      <c r="C12" s="0" t="n">
        <v>102</v>
      </c>
      <c r="D12" s="2" t="n">
        <v>7</v>
      </c>
      <c r="E12" s="2" t="n">
        <v>4</v>
      </c>
      <c r="F12" s="2" t="str">
        <f aca="false">TRIM(RIGHT(SUBSTITUTE(B12,"-",REPT(" ",999)),999))</f>
        <v>2</v>
      </c>
      <c r="G12" s="35" t="s">
        <v>389</v>
      </c>
      <c r="H12" s="0" t="str">
        <f aca="false">"select @warehouseid, @warehouseid, '"&amp;B12&amp;"', '"&amp;B12&amp;"', 'location', '"&amp;D12&amp;"', '"&amp;E12&amp;"', '"&amp;F12&amp;"', '"&amp;G12&amp;"', @groupid union all"</f>
        <v>select @warehouseid, @warehouseid, '102-R7-04-2', '102-R7-04-2', 'location', '7', '4', '2', '192.168.2.236', @groupid union all</v>
      </c>
    </row>
    <row r="13" customFormat="false" ht="13.8" hidden="false" customHeight="false" outlineLevel="0" collapsed="false">
      <c r="A13" s="30" t="n">
        <v>12</v>
      </c>
      <c r="B13" s="31" t="s">
        <v>400</v>
      </c>
      <c r="C13" s="0" t="n">
        <v>102</v>
      </c>
      <c r="D13" s="2" t="n">
        <v>7</v>
      </c>
      <c r="E13" s="2" t="n">
        <v>4</v>
      </c>
      <c r="F13" s="2" t="str">
        <f aca="false">TRIM(RIGHT(SUBSTITUTE(B13,"-",REPT(" ",999)),999))</f>
        <v>3</v>
      </c>
      <c r="G13" s="35" t="s">
        <v>389</v>
      </c>
      <c r="H13" s="0" t="str">
        <f aca="false">"select @warehouseid, @warehouseid, '"&amp;B13&amp;"', '"&amp;B13&amp;"', 'location', '"&amp;D13&amp;"', '"&amp;E13&amp;"', '"&amp;F13&amp;"', '"&amp;G13&amp;"', @groupid union all"</f>
        <v>select @warehouseid, @warehouseid, '102-R7-04-3', '102-R7-04-3', 'location', '7', '4', '3', '192.168.2.236', @groupid union all</v>
      </c>
    </row>
    <row r="14" customFormat="false" ht="13.8" hidden="false" customHeight="false" outlineLevel="0" collapsed="false">
      <c r="A14" s="30" t="n">
        <v>13</v>
      </c>
      <c r="B14" s="31" t="s">
        <v>401</v>
      </c>
      <c r="C14" s="0" t="n">
        <v>102</v>
      </c>
      <c r="D14" s="2" t="n">
        <v>7</v>
      </c>
      <c r="E14" s="2" t="n">
        <v>5</v>
      </c>
      <c r="F14" s="2" t="str">
        <f aca="false">TRIM(RIGHT(SUBSTITUTE(B14,"-",REPT(" ",999)),999))</f>
        <v>1</v>
      </c>
      <c r="G14" s="35" t="s">
        <v>389</v>
      </c>
      <c r="H14" s="0" t="str">
        <f aca="false">"select @warehouseid, @warehouseid, '"&amp;B14&amp;"', '"&amp;B14&amp;"', 'location', '"&amp;D14&amp;"', '"&amp;E14&amp;"', '"&amp;F14&amp;"', '"&amp;G14&amp;"', @groupid union all"</f>
        <v>select @warehouseid, @warehouseid, '102-R7-05-1', '102-R7-05-1', 'location', '7', '5', '1', '192.168.2.236', @groupid union all</v>
      </c>
    </row>
    <row r="15" customFormat="false" ht="13.8" hidden="false" customHeight="false" outlineLevel="0" collapsed="false">
      <c r="A15" s="30" t="n">
        <v>14</v>
      </c>
      <c r="B15" s="31" t="s">
        <v>402</v>
      </c>
      <c r="C15" s="0" t="n">
        <v>102</v>
      </c>
      <c r="D15" s="2" t="n">
        <v>7</v>
      </c>
      <c r="E15" s="2" t="n">
        <v>5</v>
      </c>
      <c r="F15" s="2" t="str">
        <f aca="false">TRIM(RIGHT(SUBSTITUTE(B15,"-",REPT(" ",999)),999))</f>
        <v>2</v>
      </c>
      <c r="G15" s="35" t="s">
        <v>389</v>
      </c>
      <c r="H15" s="0" t="str">
        <f aca="false">"select @warehouseid, @warehouseid, '"&amp;B15&amp;"', '"&amp;B15&amp;"', 'location', '"&amp;D15&amp;"', '"&amp;E15&amp;"', '"&amp;F15&amp;"', '"&amp;G15&amp;"', @groupid union all"</f>
        <v>select @warehouseid, @warehouseid, '102-R7-05-2', '102-R7-05-2', 'location', '7', '5', '2', '192.168.2.236', @groupid union all</v>
      </c>
    </row>
    <row r="16" customFormat="false" ht="13.8" hidden="false" customHeight="false" outlineLevel="0" collapsed="false">
      <c r="A16" s="30" t="n">
        <v>15</v>
      </c>
      <c r="B16" s="31" t="s">
        <v>403</v>
      </c>
      <c r="C16" s="0" t="n">
        <v>102</v>
      </c>
      <c r="D16" s="2" t="n">
        <v>7</v>
      </c>
      <c r="E16" s="2" t="n">
        <v>5</v>
      </c>
      <c r="F16" s="2" t="str">
        <f aca="false">TRIM(RIGHT(SUBSTITUTE(B16,"-",REPT(" ",999)),999))</f>
        <v>3</v>
      </c>
      <c r="G16" s="35" t="s">
        <v>389</v>
      </c>
      <c r="H16" s="0" t="str">
        <f aca="false">"select @warehouseid, @warehouseid, '"&amp;B16&amp;"', '"&amp;B16&amp;"', 'location', '"&amp;D16&amp;"', '"&amp;E16&amp;"', '"&amp;F16&amp;"', '"&amp;G16&amp;"', @groupid union all"</f>
        <v>select @warehouseid, @warehouseid, '102-R7-05-3', '102-R7-05-3', 'location', '7', '5', '3', '192.168.2.236', @groupid union all</v>
      </c>
    </row>
    <row r="17" customFormat="false" ht="13.8" hidden="false" customHeight="false" outlineLevel="0" collapsed="false">
      <c r="A17" s="30" t="n">
        <v>16</v>
      </c>
      <c r="B17" s="31" t="s">
        <v>404</v>
      </c>
      <c r="C17" s="0" t="n">
        <v>102</v>
      </c>
      <c r="D17" s="2" t="n">
        <v>7</v>
      </c>
      <c r="E17" s="2" t="n">
        <v>6</v>
      </c>
      <c r="F17" s="2" t="str">
        <f aca="false">TRIM(RIGHT(SUBSTITUTE(B17,"-",REPT(" ",999)),999))</f>
        <v>1</v>
      </c>
      <c r="G17" s="35" t="s">
        <v>389</v>
      </c>
      <c r="H17" s="0" t="str">
        <f aca="false">"select @warehouseid, @warehouseid, '"&amp;B17&amp;"', '"&amp;B17&amp;"', 'location', '"&amp;D17&amp;"', '"&amp;E17&amp;"', '"&amp;F17&amp;"', '"&amp;G17&amp;"', @groupid union all"</f>
        <v>select @warehouseid, @warehouseid, '102-R7-06-1', '102-R7-06-1', 'location', '7', '6', '1', '192.168.2.236', @groupid union all</v>
      </c>
    </row>
    <row r="18" customFormat="false" ht="13.8" hidden="false" customHeight="false" outlineLevel="0" collapsed="false">
      <c r="A18" s="30" t="n">
        <v>17</v>
      </c>
      <c r="B18" s="31" t="s">
        <v>405</v>
      </c>
      <c r="C18" s="0" t="n">
        <v>102</v>
      </c>
      <c r="D18" s="2" t="n">
        <v>7</v>
      </c>
      <c r="E18" s="2" t="n">
        <v>6</v>
      </c>
      <c r="F18" s="2" t="str">
        <f aca="false">TRIM(RIGHT(SUBSTITUTE(B18,"-",REPT(" ",999)),999))</f>
        <v>2</v>
      </c>
      <c r="G18" s="35" t="s">
        <v>389</v>
      </c>
      <c r="H18" s="0" t="str">
        <f aca="false">"select @warehouseid, @warehouseid, '"&amp;B18&amp;"', '"&amp;B18&amp;"', 'location', '"&amp;D18&amp;"', '"&amp;E18&amp;"', '"&amp;F18&amp;"', '"&amp;G18&amp;"', @groupid union all"</f>
        <v>select @warehouseid, @warehouseid, '102-R7-06-2', '102-R7-06-2', 'location', '7', '6', '2', '192.168.2.236', @groupid union all</v>
      </c>
    </row>
    <row r="19" customFormat="false" ht="13.8" hidden="false" customHeight="false" outlineLevel="0" collapsed="false">
      <c r="A19" s="30" t="n">
        <v>18</v>
      </c>
      <c r="B19" s="31" t="s">
        <v>406</v>
      </c>
      <c r="C19" s="0" t="n">
        <v>102</v>
      </c>
      <c r="D19" s="2" t="n">
        <v>7</v>
      </c>
      <c r="E19" s="2" t="n">
        <v>6</v>
      </c>
      <c r="F19" s="2" t="str">
        <f aca="false">TRIM(RIGHT(SUBSTITUTE(B19,"-",REPT(" ",999)),999))</f>
        <v>3</v>
      </c>
      <c r="G19" s="35" t="s">
        <v>389</v>
      </c>
      <c r="H19" s="0" t="str">
        <f aca="false">"select @warehouseid, @warehouseid, '"&amp;B19&amp;"', '"&amp;B19&amp;"', 'location', '"&amp;D19&amp;"', '"&amp;E19&amp;"', '"&amp;F19&amp;"', '"&amp;G19&amp;"', @groupid union all"</f>
        <v>select @warehouseid, @warehouseid, '102-R7-06-3', '102-R7-06-3', 'location', '7', '6', '3', '192.168.2.236', @groupid union all</v>
      </c>
    </row>
    <row r="20" customFormat="false" ht="13.8" hidden="false" customHeight="false" outlineLevel="0" collapsed="false">
      <c r="A20" s="30" t="n">
        <v>19</v>
      </c>
      <c r="B20" s="31" t="s">
        <v>407</v>
      </c>
      <c r="C20" s="0" t="n">
        <v>102</v>
      </c>
      <c r="D20" s="2" t="n">
        <v>7</v>
      </c>
      <c r="E20" s="2" t="n">
        <v>7</v>
      </c>
      <c r="F20" s="2" t="str">
        <f aca="false">TRIM(RIGHT(SUBSTITUTE(B20,"-",REPT(" ",999)),999))</f>
        <v>1</v>
      </c>
      <c r="G20" s="35" t="s">
        <v>389</v>
      </c>
      <c r="H20" s="0" t="str">
        <f aca="false">"select @warehouseid, @warehouseid, '"&amp;B20&amp;"', '"&amp;B20&amp;"', 'location', '"&amp;D20&amp;"', '"&amp;E20&amp;"', '"&amp;F20&amp;"', '"&amp;G20&amp;"', @groupid union all"</f>
        <v>select @warehouseid, @warehouseid, '102-R7-07-1', '102-R7-07-1', 'location', '7', '7', '1', '192.168.2.236', @groupid union all</v>
      </c>
    </row>
    <row r="21" customFormat="false" ht="13.8" hidden="false" customHeight="false" outlineLevel="0" collapsed="false">
      <c r="A21" s="30" t="n">
        <v>20</v>
      </c>
      <c r="B21" s="31" t="s">
        <v>408</v>
      </c>
      <c r="C21" s="0" t="n">
        <v>102</v>
      </c>
      <c r="D21" s="2" t="n">
        <v>7</v>
      </c>
      <c r="E21" s="2" t="n">
        <v>7</v>
      </c>
      <c r="F21" s="2" t="str">
        <f aca="false">TRIM(RIGHT(SUBSTITUTE(B21,"-",REPT(" ",999)),999))</f>
        <v>2</v>
      </c>
      <c r="G21" s="35" t="s">
        <v>389</v>
      </c>
      <c r="H21" s="0" t="str">
        <f aca="false">"select @warehouseid, @warehouseid, '"&amp;B21&amp;"', '"&amp;B21&amp;"', 'location', '"&amp;D21&amp;"', '"&amp;E21&amp;"', '"&amp;F21&amp;"', '"&amp;G21&amp;"', @groupid union all"</f>
        <v>select @warehouseid, @warehouseid, '102-R7-07-2', '102-R7-07-2', 'location', '7', '7', '2', '192.168.2.236', @groupid union all</v>
      </c>
    </row>
    <row r="22" customFormat="false" ht="13.8" hidden="false" customHeight="false" outlineLevel="0" collapsed="false">
      <c r="A22" s="30" t="n">
        <v>21</v>
      </c>
      <c r="B22" s="31" t="s">
        <v>409</v>
      </c>
      <c r="C22" s="0" t="n">
        <v>102</v>
      </c>
      <c r="D22" s="2" t="n">
        <v>7</v>
      </c>
      <c r="E22" s="2" t="n">
        <v>7</v>
      </c>
      <c r="F22" s="2" t="str">
        <f aca="false">TRIM(RIGHT(SUBSTITUTE(B22,"-",REPT(" ",999)),999))</f>
        <v>3</v>
      </c>
      <c r="G22" s="35" t="s">
        <v>389</v>
      </c>
      <c r="H22" s="0" t="str">
        <f aca="false">"select @warehouseid, @warehouseid, '"&amp;B22&amp;"', '"&amp;B22&amp;"', 'location', '"&amp;D22&amp;"', '"&amp;E22&amp;"', '"&amp;F22&amp;"', '"&amp;G22&amp;"', @groupid union all"</f>
        <v>select @warehouseid, @warehouseid, '102-R7-07-3', '102-R7-07-3', 'location', '7', '7', '3', '192.168.2.236', @groupid union all</v>
      </c>
    </row>
    <row r="23" customFormat="false" ht="13.8" hidden="false" customHeight="false" outlineLevel="0" collapsed="false">
      <c r="A23" s="30" t="n">
        <v>22</v>
      </c>
      <c r="B23" s="31" t="s">
        <v>410</v>
      </c>
      <c r="C23" s="0" t="n">
        <v>102</v>
      </c>
      <c r="D23" s="2" t="n">
        <v>7</v>
      </c>
      <c r="E23" s="2" t="n">
        <v>8</v>
      </c>
      <c r="F23" s="2" t="str">
        <f aca="false">TRIM(RIGHT(SUBSTITUTE(B23,"-",REPT(" ",999)),999))</f>
        <v>1</v>
      </c>
      <c r="G23" s="35" t="s">
        <v>389</v>
      </c>
      <c r="H23" s="0" t="str">
        <f aca="false">"select @warehouseid, @warehouseid, '"&amp;B23&amp;"', '"&amp;B23&amp;"', 'location', '"&amp;D23&amp;"', '"&amp;E23&amp;"', '"&amp;F23&amp;"', '"&amp;G23&amp;"', @groupid union all"</f>
        <v>select @warehouseid, @warehouseid, '102-R7-08-1', '102-R7-08-1', 'location', '7', '8', '1', '192.168.2.236', @groupid union all</v>
      </c>
    </row>
    <row r="24" customFormat="false" ht="13.8" hidden="false" customHeight="false" outlineLevel="0" collapsed="false">
      <c r="A24" s="30" t="n">
        <v>23</v>
      </c>
      <c r="B24" s="31" t="s">
        <v>411</v>
      </c>
      <c r="C24" s="0" t="n">
        <v>102</v>
      </c>
      <c r="D24" s="2" t="n">
        <v>7</v>
      </c>
      <c r="E24" s="2" t="n">
        <v>8</v>
      </c>
      <c r="F24" s="2" t="str">
        <f aca="false">TRIM(RIGHT(SUBSTITUTE(B24,"-",REPT(" ",999)),999))</f>
        <v>2</v>
      </c>
      <c r="G24" s="35" t="s">
        <v>389</v>
      </c>
      <c r="H24" s="0" t="str">
        <f aca="false">"select @warehouseid, @warehouseid, '"&amp;B24&amp;"', '"&amp;B24&amp;"', 'location', '"&amp;D24&amp;"', '"&amp;E24&amp;"', '"&amp;F24&amp;"', '"&amp;G24&amp;"', @groupid union all"</f>
        <v>select @warehouseid, @warehouseid, '102-R7-08-2', '102-R7-08-2', 'location', '7', '8', '2', '192.168.2.236', @groupid union all</v>
      </c>
    </row>
    <row r="25" customFormat="false" ht="13.8" hidden="false" customHeight="false" outlineLevel="0" collapsed="false">
      <c r="A25" s="30" t="n">
        <v>24</v>
      </c>
      <c r="B25" s="31" t="s">
        <v>412</v>
      </c>
      <c r="C25" s="0" t="n">
        <v>102</v>
      </c>
      <c r="D25" s="2" t="n">
        <v>7</v>
      </c>
      <c r="E25" s="2" t="n">
        <v>8</v>
      </c>
      <c r="F25" s="2" t="str">
        <f aca="false">TRIM(RIGHT(SUBSTITUTE(B25,"-",REPT(" ",999)),999))</f>
        <v>3</v>
      </c>
      <c r="G25" s="35" t="s">
        <v>389</v>
      </c>
      <c r="H25" s="0" t="str">
        <f aca="false">"select @warehouseid, @warehouseid, '"&amp;B25&amp;"', '"&amp;B25&amp;"', 'location', '"&amp;D25&amp;"', '"&amp;E25&amp;"', '"&amp;F25&amp;"', '"&amp;G25&amp;"', @groupid union all"</f>
        <v>select @warehouseid, @warehouseid, '102-R7-08-3', '102-R7-08-3', 'location', '7', '8', '3', '192.168.2.236', @groupid union all</v>
      </c>
    </row>
    <row r="26" customFormat="false" ht="13.8" hidden="false" customHeight="false" outlineLevel="0" collapsed="false">
      <c r="A26" s="30" t="n">
        <v>25</v>
      </c>
      <c r="B26" s="31" t="s">
        <v>413</v>
      </c>
      <c r="C26" s="0" t="n">
        <v>102</v>
      </c>
      <c r="D26" s="2" t="n">
        <v>7</v>
      </c>
      <c r="E26" s="2" t="n">
        <v>9</v>
      </c>
      <c r="F26" s="2" t="str">
        <f aca="false">TRIM(RIGHT(SUBSTITUTE(B26,"-",REPT(" ",999)),999))</f>
        <v>1</v>
      </c>
      <c r="G26" s="35" t="s">
        <v>389</v>
      </c>
      <c r="H26" s="0" t="str">
        <f aca="false">"select @warehouseid, @warehouseid, '"&amp;B26&amp;"', '"&amp;B26&amp;"', 'location', '"&amp;D26&amp;"', '"&amp;E26&amp;"', '"&amp;F26&amp;"', '"&amp;G26&amp;"', @groupid union all"</f>
        <v>select @warehouseid, @warehouseid, '102-R7-09-1', '102-R7-09-1', 'location', '7', '9', '1', '192.168.2.236', @groupid union all</v>
      </c>
    </row>
    <row r="27" customFormat="false" ht="13.8" hidden="false" customHeight="false" outlineLevel="0" collapsed="false">
      <c r="A27" s="30" t="n">
        <v>26</v>
      </c>
      <c r="B27" s="31" t="s">
        <v>414</v>
      </c>
      <c r="C27" s="0" t="n">
        <v>102</v>
      </c>
      <c r="D27" s="2" t="n">
        <v>7</v>
      </c>
      <c r="E27" s="2" t="n">
        <v>9</v>
      </c>
      <c r="F27" s="2" t="str">
        <f aca="false">TRIM(RIGHT(SUBSTITUTE(B27,"-",REPT(" ",999)),999))</f>
        <v>2</v>
      </c>
      <c r="G27" s="35" t="s">
        <v>389</v>
      </c>
      <c r="H27" s="0" t="str">
        <f aca="false">"select @warehouseid, @warehouseid, '"&amp;B27&amp;"', '"&amp;B27&amp;"', 'location', '"&amp;D27&amp;"', '"&amp;E27&amp;"', '"&amp;F27&amp;"', '"&amp;G27&amp;"', @groupid union all"</f>
        <v>select @warehouseid, @warehouseid, '102-R7-09-2', '102-R7-09-2', 'location', '7', '9', '2', '192.168.2.236', @groupid union all</v>
      </c>
    </row>
    <row r="28" customFormat="false" ht="13.8" hidden="false" customHeight="false" outlineLevel="0" collapsed="false">
      <c r="A28" s="30" t="n">
        <v>27</v>
      </c>
      <c r="B28" s="31" t="s">
        <v>415</v>
      </c>
      <c r="C28" s="0" t="n">
        <v>102</v>
      </c>
      <c r="D28" s="2" t="n">
        <v>7</v>
      </c>
      <c r="E28" s="2" t="n">
        <v>9</v>
      </c>
      <c r="F28" s="2" t="str">
        <f aca="false">TRIM(RIGHT(SUBSTITUTE(B28,"-",REPT(" ",999)),999))</f>
        <v>3</v>
      </c>
      <c r="G28" s="35" t="s">
        <v>389</v>
      </c>
      <c r="H28" s="0" t="str">
        <f aca="false">"select @warehouseid, @warehouseid, '"&amp;B28&amp;"', '"&amp;B28&amp;"', 'location', '"&amp;D28&amp;"', '"&amp;E28&amp;"', '"&amp;F28&amp;"', '"&amp;G28&amp;"', @groupid union all"</f>
        <v>select @warehouseid, @warehouseid, '102-R7-09-3', '102-R7-09-3', 'location', '7', '9', '3', '192.168.2.236', @groupid union all</v>
      </c>
    </row>
    <row r="29" customFormat="false" ht="13.8" hidden="false" customHeight="false" outlineLevel="0" collapsed="false">
      <c r="A29" s="30" t="n">
        <v>28</v>
      </c>
      <c r="B29" s="31" t="s">
        <v>416</v>
      </c>
      <c r="C29" s="0" t="n">
        <v>102</v>
      </c>
      <c r="D29" s="2" t="n">
        <v>7</v>
      </c>
      <c r="E29" s="2" t="str">
        <f aca="false">MID(B29,FIND("-",B29,FIND("-",B29)+1)+1,
    FIND("-",B29,FIND("-",B29,FIND("-",B29)+1)+1)
  -FIND("-",B29,FIND("-",B29)+1)-1)</f>
        <v>10</v>
      </c>
      <c r="F29" s="2" t="str">
        <f aca="false">TRIM(RIGHT(SUBSTITUTE(B29,"-",REPT(" ",999)),999))</f>
        <v>1</v>
      </c>
      <c r="G29" s="35" t="s">
        <v>389</v>
      </c>
      <c r="H29" s="0" t="str">
        <f aca="false">"select @warehouseid, @warehouseid, '"&amp;B29&amp;"', '"&amp;B29&amp;"', 'location', '"&amp;D29&amp;"', '"&amp;E29&amp;"', '"&amp;F29&amp;"', '"&amp;G29&amp;"', @groupid union all"</f>
        <v>select @warehouseid, @warehouseid, '102-R7-10-1', '102-R7-10-1', 'location', '7', '10', '1', '192.168.2.236', @groupid union all</v>
      </c>
    </row>
    <row r="30" customFormat="false" ht="13.8" hidden="false" customHeight="false" outlineLevel="0" collapsed="false">
      <c r="A30" s="30" t="n">
        <v>29</v>
      </c>
      <c r="B30" s="31" t="s">
        <v>417</v>
      </c>
      <c r="C30" s="0" t="n">
        <v>102</v>
      </c>
      <c r="D30" s="2" t="n">
        <v>7</v>
      </c>
      <c r="E30" s="2" t="str">
        <f aca="false">MID(B30,FIND("-",B30,FIND("-",B30)+1)+1,
    FIND("-",B30,FIND("-",B30,FIND("-",B30)+1)+1)
  -FIND("-",B30,FIND("-",B30)+1)-1)</f>
        <v>10</v>
      </c>
      <c r="F30" s="2" t="str">
        <f aca="false">TRIM(RIGHT(SUBSTITUTE(B30,"-",REPT(" ",999)),999))</f>
        <v>2</v>
      </c>
      <c r="G30" s="35" t="s">
        <v>389</v>
      </c>
      <c r="H30" s="0" t="str">
        <f aca="false">"select @warehouseid, @warehouseid, '"&amp;B30&amp;"', '"&amp;B30&amp;"', 'location', '"&amp;D30&amp;"', '"&amp;E30&amp;"', '"&amp;F30&amp;"', '"&amp;G30&amp;"', @groupid union all"</f>
        <v>select @warehouseid, @warehouseid, '102-R7-10-2', '102-R7-10-2', 'location', '7', '10', '2', '192.168.2.236', @groupid union all</v>
      </c>
    </row>
    <row r="31" customFormat="false" ht="13.8" hidden="false" customHeight="false" outlineLevel="0" collapsed="false">
      <c r="A31" s="30" t="n">
        <v>30</v>
      </c>
      <c r="B31" s="31" t="s">
        <v>418</v>
      </c>
      <c r="C31" s="0" t="n">
        <v>102</v>
      </c>
      <c r="D31" s="2" t="n">
        <v>7</v>
      </c>
      <c r="E31" s="2" t="str">
        <f aca="false">MID(B31,FIND("-",B31,FIND("-",B31)+1)+1,
    FIND("-",B31,FIND("-",B31,FIND("-",B31)+1)+1)
  -FIND("-",B31,FIND("-",B31)+1)-1)</f>
        <v>10</v>
      </c>
      <c r="F31" s="2" t="str">
        <f aca="false">TRIM(RIGHT(SUBSTITUTE(B31,"-",REPT(" ",999)),999))</f>
        <v>3</v>
      </c>
      <c r="G31" s="35" t="s">
        <v>389</v>
      </c>
      <c r="H31" s="0" t="str">
        <f aca="false">"select @warehouseid, @warehouseid, '"&amp;B31&amp;"', '"&amp;B31&amp;"', 'location', '"&amp;D31&amp;"', '"&amp;E31&amp;"', '"&amp;F31&amp;"', '"&amp;G31&amp;"', @groupid union all"</f>
        <v>select @warehouseid, @warehouseid, '102-R7-10-3', '102-R7-10-3', 'location', '7', '10', '3', '192.168.2.236', @groupid union all</v>
      </c>
    </row>
    <row r="32" customFormat="false" ht="13.8" hidden="false" customHeight="false" outlineLevel="0" collapsed="false">
      <c r="A32" s="30" t="n">
        <v>31</v>
      </c>
      <c r="B32" s="31" t="s">
        <v>419</v>
      </c>
      <c r="C32" s="0" t="n">
        <v>102</v>
      </c>
      <c r="D32" s="2" t="n">
        <v>7</v>
      </c>
      <c r="E32" s="2" t="str">
        <f aca="false">MID(B32,FIND("-",B32,FIND("-",B32)+1)+1,
    FIND("-",B32,FIND("-",B32,FIND("-",B32)+1)+1)
  -FIND("-",B32,FIND("-",B32)+1)-1)</f>
        <v>11</v>
      </c>
      <c r="F32" s="2" t="str">
        <f aca="false">TRIM(RIGHT(SUBSTITUTE(B32,"-",REPT(" ",999)),999))</f>
        <v>1</v>
      </c>
      <c r="G32" s="35" t="s">
        <v>389</v>
      </c>
      <c r="H32" s="0" t="str">
        <f aca="false">"select @warehouseid, @warehouseid, '"&amp;B32&amp;"', '"&amp;B32&amp;"', 'location', '"&amp;D32&amp;"', '"&amp;E32&amp;"', '"&amp;F32&amp;"', '"&amp;G32&amp;"', @groupid union all"</f>
        <v>select @warehouseid, @warehouseid, '102-R7-11-1', '102-R7-11-1', 'location', '7', '11', '1', '192.168.2.236', @groupid union all</v>
      </c>
    </row>
    <row r="33" customFormat="false" ht="13.8" hidden="false" customHeight="false" outlineLevel="0" collapsed="false">
      <c r="A33" s="30" t="n">
        <v>32</v>
      </c>
      <c r="B33" s="31" t="s">
        <v>420</v>
      </c>
      <c r="C33" s="0" t="n">
        <v>102</v>
      </c>
      <c r="D33" s="2" t="n">
        <v>7</v>
      </c>
      <c r="E33" s="2" t="str">
        <f aca="false">MID(B33,FIND("-",B33,FIND("-",B33)+1)+1,
    FIND("-",B33,FIND("-",B33,FIND("-",B33)+1)+1)
  -FIND("-",B33,FIND("-",B33)+1)-1)</f>
        <v>11</v>
      </c>
      <c r="F33" s="2" t="str">
        <f aca="false">TRIM(RIGHT(SUBSTITUTE(B33,"-",REPT(" ",999)),999))</f>
        <v>2</v>
      </c>
      <c r="G33" s="35" t="s">
        <v>389</v>
      </c>
      <c r="H33" s="0" t="str">
        <f aca="false">"select @warehouseid, @warehouseid, '"&amp;B33&amp;"', '"&amp;B33&amp;"', 'location', '"&amp;D33&amp;"', '"&amp;E33&amp;"', '"&amp;F33&amp;"', '"&amp;G33&amp;"', @groupid union all"</f>
        <v>select @warehouseid, @warehouseid, '102-R7-11-2', '102-R7-11-2', 'location', '7', '11', '2', '192.168.2.236', @groupid union all</v>
      </c>
    </row>
    <row r="34" customFormat="false" ht="13.8" hidden="false" customHeight="false" outlineLevel="0" collapsed="false">
      <c r="A34" s="30" t="n">
        <v>33</v>
      </c>
      <c r="B34" s="31" t="s">
        <v>421</v>
      </c>
      <c r="C34" s="0" t="n">
        <v>102</v>
      </c>
      <c r="D34" s="2" t="n">
        <v>7</v>
      </c>
      <c r="E34" s="2" t="str">
        <f aca="false">MID(B34,FIND("-",B34,FIND("-",B34)+1)+1,
    FIND("-",B34,FIND("-",B34,FIND("-",B34)+1)+1)
  -FIND("-",B34,FIND("-",B34)+1)-1)</f>
        <v>11</v>
      </c>
      <c r="F34" s="2" t="str">
        <f aca="false">TRIM(RIGHT(SUBSTITUTE(B34,"-",REPT(" ",999)),999))</f>
        <v>3</v>
      </c>
      <c r="G34" s="35" t="s">
        <v>389</v>
      </c>
      <c r="H34" s="0" t="str">
        <f aca="false">"select @warehouseid, @warehouseid, '"&amp;B34&amp;"', '"&amp;B34&amp;"', 'location', '"&amp;D34&amp;"', '"&amp;E34&amp;"', '"&amp;F34&amp;"', '"&amp;G34&amp;"', @groupid union all"</f>
        <v>select @warehouseid, @warehouseid, '102-R7-11-3', '102-R7-11-3', 'location', '7', '11', '3', '192.168.2.236', @groupid union all</v>
      </c>
    </row>
    <row r="35" customFormat="false" ht="13.8" hidden="false" customHeight="false" outlineLevel="0" collapsed="false">
      <c r="A35" s="30" t="n">
        <v>34</v>
      </c>
      <c r="B35" s="31" t="s">
        <v>422</v>
      </c>
      <c r="C35" s="0" t="n">
        <v>102</v>
      </c>
      <c r="D35" s="2" t="n">
        <v>7</v>
      </c>
      <c r="E35" s="2" t="str">
        <f aca="false">MID(B35,FIND("-",B35,FIND("-",B35)+1)+1,
    FIND("-",B35,FIND("-",B35,FIND("-",B35)+1)+1)
  -FIND("-",B35,FIND("-",B35)+1)-1)</f>
        <v>12</v>
      </c>
      <c r="F35" s="2" t="str">
        <f aca="false">TRIM(RIGHT(SUBSTITUTE(B35,"-",REPT(" ",999)),999))</f>
        <v>1</v>
      </c>
      <c r="G35" s="35" t="s">
        <v>389</v>
      </c>
      <c r="H35" s="0" t="str">
        <f aca="false">"select @warehouseid, @warehouseid, '"&amp;B35&amp;"', '"&amp;B35&amp;"', 'location', '"&amp;D35&amp;"', '"&amp;E35&amp;"', '"&amp;F35&amp;"', '"&amp;G35&amp;"', @groupid union all"</f>
        <v>select @warehouseid, @warehouseid, '102-R7-12-1', '102-R7-12-1', 'location', '7', '12', '1', '192.168.2.236', @groupid union all</v>
      </c>
    </row>
    <row r="36" customFormat="false" ht="13.8" hidden="false" customHeight="false" outlineLevel="0" collapsed="false">
      <c r="A36" s="30" t="n">
        <v>35</v>
      </c>
      <c r="B36" s="31" t="s">
        <v>423</v>
      </c>
      <c r="C36" s="0" t="n">
        <v>102</v>
      </c>
      <c r="D36" s="2" t="n">
        <v>7</v>
      </c>
      <c r="E36" s="2" t="str">
        <f aca="false">MID(B36,FIND("-",B36,FIND("-",B36)+1)+1,
    FIND("-",B36,FIND("-",B36,FIND("-",B36)+1)+1)
  -FIND("-",B36,FIND("-",B36)+1)-1)</f>
        <v>12</v>
      </c>
      <c r="F36" s="2" t="str">
        <f aca="false">TRIM(RIGHT(SUBSTITUTE(B36,"-",REPT(" ",999)),999))</f>
        <v>2</v>
      </c>
      <c r="G36" s="35" t="s">
        <v>389</v>
      </c>
      <c r="H36" s="0" t="str">
        <f aca="false">"select @warehouseid, @warehouseid, '"&amp;B36&amp;"', '"&amp;B36&amp;"', 'location', '"&amp;D36&amp;"', '"&amp;E36&amp;"', '"&amp;F36&amp;"', '"&amp;G36&amp;"', @groupid union all"</f>
        <v>select @warehouseid, @warehouseid, '102-R7-12-2', '102-R7-12-2', 'location', '7', '12', '2', '192.168.2.236', @groupid union all</v>
      </c>
    </row>
    <row r="37" customFormat="false" ht="13.8" hidden="false" customHeight="false" outlineLevel="0" collapsed="false">
      <c r="A37" s="30" t="n">
        <v>36</v>
      </c>
      <c r="B37" s="31" t="s">
        <v>424</v>
      </c>
      <c r="C37" s="0" t="n">
        <v>102</v>
      </c>
      <c r="D37" s="2" t="n">
        <v>7</v>
      </c>
      <c r="E37" s="2" t="str">
        <f aca="false">MID(B37,FIND("-",B37,FIND("-",B37)+1)+1,
    FIND("-",B37,FIND("-",B37,FIND("-",B37)+1)+1)
  -FIND("-",B37,FIND("-",B37)+1)-1)</f>
        <v>12</v>
      </c>
      <c r="F37" s="2" t="str">
        <f aca="false">TRIM(RIGHT(SUBSTITUTE(B37,"-",REPT(" ",999)),999))</f>
        <v>3</v>
      </c>
      <c r="G37" s="35" t="s">
        <v>389</v>
      </c>
      <c r="H37" s="0" t="str">
        <f aca="false">"select @warehouseid, @warehouseid, '"&amp;B37&amp;"', '"&amp;B37&amp;"', 'location', '"&amp;D37&amp;"', '"&amp;E37&amp;"', '"&amp;F37&amp;"', '"&amp;G37&amp;"', @groupid union all"</f>
        <v>select @warehouseid, @warehouseid, '102-R7-12-3', '102-R7-12-3', 'location', '7', '12', '3', '192.168.2.236', @groupid union all</v>
      </c>
    </row>
    <row r="38" customFormat="false" ht="13.8" hidden="false" customHeight="false" outlineLevel="0" collapsed="false">
      <c r="A38" s="30" t="n">
        <v>37</v>
      </c>
      <c r="B38" s="31" t="s">
        <v>425</v>
      </c>
      <c r="C38" s="0" t="n">
        <v>102</v>
      </c>
      <c r="D38" s="2" t="n">
        <v>7</v>
      </c>
      <c r="E38" s="2" t="str">
        <f aca="false">MID(B38,FIND("-",B38,FIND("-",B38)+1)+1,
    FIND("-",B38,FIND("-",B38,FIND("-",B38)+1)+1)
  -FIND("-",B38,FIND("-",B38)+1)-1)</f>
        <v>13</v>
      </c>
      <c r="F38" s="2" t="str">
        <f aca="false">TRIM(RIGHT(SUBSTITUTE(B38,"-",REPT(" ",999)),999))</f>
        <v>1</v>
      </c>
      <c r="G38" s="35" t="s">
        <v>389</v>
      </c>
      <c r="H38" s="0" t="str">
        <f aca="false">"select @warehouseid, @warehouseid, '"&amp;B38&amp;"', '"&amp;B38&amp;"', 'location', '"&amp;D38&amp;"', '"&amp;E38&amp;"', '"&amp;F38&amp;"', '"&amp;G38&amp;"', @groupid union all"</f>
        <v>select @warehouseid, @warehouseid, '102-R7-13-1', '102-R7-13-1', 'location', '7', '13', '1', '192.168.2.236', @groupid union all</v>
      </c>
    </row>
    <row r="39" customFormat="false" ht="13.8" hidden="false" customHeight="false" outlineLevel="0" collapsed="false">
      <c r="A39" s="30" t="n">
        <v>38</v>
      </c>
      <c r="B39" s="31" t="s">
        <v>426</v>
      </c>
      <c r="C39" s="0" t="n">
        <v>102</v>
      </c>
      <c r="D39" s="2" t="n">
        <v>7</v>
      </c>
      <c r="E39" s="2" t="str">
        <f aca="false">MID(B39,FIND("-",B39,FIND("-",B39)+1)+1,
    FIND("-",B39,FIND("-",B39,FIND("-",B39)+1)+1)
  -FIND("-",B39,FIND("-",B39)+1)-1)</f>
        <v>13</v>
      </c>
      <c r="F39" s="2" t="str">
        <f aca="false">TRIM(RIGHT(SUBSTITUTE(B39,"-",REPT(" ",999)),999))</f>
        <v>2</v>
      </c>
      <c r="G39" s="35" t="s">
        <v>389</v>
      </c>
      <c r="H39" s="0" t="str">
        <f aca="false">"select @warehouseid, @warehouseid, '"&amp;B39&amp;"', '"&amp;B39&amp;"', 'location', '"&amp;D39&amp;"', '"&amp;E39&amp;"', '"&amp;F39&amp;"', '"&amp;G39&amp;"', @groupid union all"</f>
        <v>select @warehouseid, @warehouseid, '102-R7-13-2', '102-R7-13-2', 'location', '7', '13', '2', '192.168.2.236', @groupid union all</v>
      </c>
    </row>
    <row r="40" customFormat="false" ht="13.8" hidden="false" customHeight="false" outlineLevel="0" collapsed="false">
      <c r="A40" s="30" t="n">
        <v>39</v>
      </c>
      <c r="B40" s="31" t="s">
        <v>427</v>
      </c>
      <c r="C40" s="0" t="n">
        <v>102</v>
      </c>
      <c r="D40" s="2" t="n">
        <v>7</v>
      </c>
      <c r="E40" s="2" t="str">
        <f aca="false">MID(B40,FIND("-",B40,FIND("-",B40)+1)+1,
    FIND("-",B40,FIND("-",B40,FIND("-",B40)+1)+1)
  -FIND("-",B40,FIND("-",B40)+1)-1)</f>
        <v>13</v>
      </c>
      <c r="F40" s="2" t="str">
        <f aca="false">TRIM(RIGHT(SUBSTITUTE(B40,"-",REPT(" ",999)),999))</f>
        <v>3</v>
      </c>
      <c r="G40" s="35" t="s">
        <v>389</v>
      </c>
      <c r="H40" s="0" t="str">
        <f aca="false">"select @warehouseid, @warehouseid, '"&amp;B40&amp;"', '"&amp;B40&amp;"', 'location', '"&amp;D40&amp;"', '"&amp;E40&amp;"', '"&amp;F40&amp;"', '"&amp;G40&amp;"', @groupid union all"</f>
        <v>select @warehouseid, @warehouseid, '102-R7-13-3', '102-R7-13-3', 'location', '7', '13', '3', '192.168.2.236', @groupid union all</v>
      </c>
    </row>
    <row r="41" customFormat="false" ht="13.8" hidden="false" customHeight="false" outlineLevel="0" collapsed="false">
      <c r="A41" s="30" t="n">
        <v>40</v>
      </c>
      <c r="B41" s="31" t="s">
        <v>428</v>
      </c>
      <c r="C41" s="0" t="n">
        <v>102</v>
      </c>
      <c r="D41" s="2" t="n">
        <v>7</v>
      </c>
      <c r="E41" s="2" t="str">
        <f aca="false">MID(B41,FIND("-",B41,FIND("-",B41)+1)+1,
    FIND("-",B41,FIND("-",B41,FIND("-",B41)+1)+1)
  -FIND("-",B41,FIND("-",B41)+1)-1)</f>
        <v>14</v>
      </c>
      <c r="F41" s="2" t="str">
        <f aca="false">TRIM(RIGHT(SUBSTITUTE(B41,"-",REPT(" ",999)),999))</f>
        <v>1</v>
      </c>
      <c r="G41" s="35" t="s">
        <v>389</v>
      </c>
      <c r="H41" s="0" t="str">
        <f aca="false">"select @warehouseid, @warehouseid, '"&amp;B41&amp;"', '"&amp;B41&amp;"', 'location', '"&amp;D41&amp;"', '"&amp;E41&amp;"', '"&amp;F41&amp;"', '"&amp;G41&amp;"', @groupid union all"</f>
        <v>select @warehouseid, @warehouseid, '102-R7-14-1', '102-R7-14-1', 'location', '7', '14', '1', '192.168.2.236', @groupid union all</v>
      </c>
    </row>
    <row r="42" customFormat="false" ht="13.8" hidden="false" customHeight="false" outlineLevel="0" collapsed="false">
      <c r="A42" s="30" t="n">
        <v>41</v>
      </c>
      <c r="B42" s="31" t="s">
        <v>429</v>
      </c>
      <c r="C42" s="0" t="n">
        <v>102</v>
      </c>
      <c r="D42" s="2" t="n">
        <v>7</v>
      </c>
      <c r="E42" s="2" t="str">
        <f aca="false">MID(B42,FIND("-",B42,FIND("-",B42)+1)+1,
    FIND("-",B42,FIND("-",B42,FIND("-",B42)+1)+1)
  -FIND("-",B42,FIND("-",B42)+1)-1)</f>
        <v>14</v>
      </c>
      <c r="F42" s="2" t="str">
        <f aca="false">TRIM(RIGHT(SUBSTITUTE(B42,"-",REPT(" ",999)),999))</f>
        <v>2</v>
      </c>
      <c r="G42" s="35" t="s">
        <v>389</v>
      </c>
      <c r="H42" s="0" t="str">
        <f aca="false">"select @warehouseid, @warehouseid, '"&amp;B42&amp;"', '"&amp;B42&amp;"', 'location', '"&amp;D42&amp;"', '"&amp;E42&amp;"', '"&amp;F42&amp;"', '"&amp;G42&amp;"', @groupid union all"</f>
        <v>select @warehouseid, @warehouseid, '102-R7-14-2', '102-R7-14-2', 'location', '7', '14', '2', '192.168.2.236', @groupid union all</v>
      </c>
    </row>
    <row r="43" customFormat="false" ht="13.8" hidden="false" customHeight="false" outlineLevel="0" collapsed="false">
      <c r="A43" s="30" t="n">
        <v>42</v>
      </c>
      <c r="B43" s="31" t="s">
        <v>430</v>
      </c>
      <c r="C43" s="0" t="n">
        <v>102</v>
      </c>
      <c r="D43" s="2" t="n">
        <v>7</v>
      </c>
      <c r="E43" s="2" t="str">
        <f aca="false">MID(B43,FIND("-",B43,FIND("-",B43)+1)+1,
    FIND("-",B43,FIND("-",B43,FIND("-",B43)+1)+1)
  -FIND("-",B43,FIND("-",B43)+1)-1)</f>
        <v>14</v>
      </c>
      <c r="F43" s="2" t="str">
        <f aca="false">TRIM(RIGHT(SUBSTITUTE(B43,"-",REPT(" ",999)),999))</f>
        <v>3</v>
      </c>
      <c r="G43" s="35" t="s">
        <v>389</v>
      </c>
      <c r="H43" s="0" t="str">
        <f aca="false">"select @warehouseid, @warehouseid, '"&amp;B43&amp;"', '"&amp;B43&amp;"', 'location', '"&amp;D43&amp;"', '"&amp;E43&amp;"', '"&amp;F43&amp;"', '"&amp;G43&amp;"', @groupid union all"</f>
        <v>select @warehouseid, @warehouseid, '102-R7-14-3', '102-R7-14-3', 'location', '7', '14', '3', '192.168.2.236', @groupid union all</v>
      </c>
    </row>
    <row r="44" customFormat="false" ht="13.8" hidden="false" customHeight="false" outlineLevel="0" collapsed="false">
      <c r="A44" s="30" t="n">
        <v>43</v>
      </c>
      <c r="B44" s="31" t="s">
        <v>431</v>
      </c>
      <c r="C44" s="0" t="n">
        <v>102</v>
      </c>
      <c r="D44" s="2" t="n">
        <v>7</v>
      </c>
      <c r="E44" s="2" t="str">
        <f aca="false">MID(B44,FIND("-",B44,FIND("-",B44)+1)+1,
    FIND("-",B44,FIND("-",B44,FIND("-",B44)+1)+1)
  -FIND("-",B44,FIND("-",B44)+1)-1)</f>
        <v>15</v>
      </c>
      <c r="F44" s="2" t="str">
        <f aca="false">TRIM(RIGHT(SUBSTITUTE(B44,"-",REPT(" ",999)),999))</f>
        <v>1</v>
      </c>
      <c r="G44" s="35" t="s">
        <v>389</v>
      </c>
      <c r="H44" s="0" t="str">
        <f aca="false">"select @warehouseid, @warehouseid, '"&amp;B44&amp;"', '"&amp;B44&amp;"', 'location', '"&amp;D44&amp;"', '"&amp;E44&amp;"', '"&amp;F44&amp;"', '"&amp;G44&amp;"', @groupid union all"</f>
        <v>select @warehouseid, @warehouseid, '102-R7-15-1', '102-R7-15-1', 'location', '7', '15', '1', '192.168.2.236', @groupid union all</v>
      </c>
    </row>
    <row r="45" customFormat="false" ht="13.8" hidden="false" customHeight="false" outlineLevel="0" collapsed="false">
      <c r="A45" s="30" t="n">
        <v>44</v>
      </c>
      <c r="B45" s="31" t="s">
        <v>432</v>
      </c>
      <c r="C45" s="0" t="n">
        <v>102</v>
      </c>
      <c r="D45" s="2" t="n">
        <v>7</v>
      </c>
      <c r="E45" s="2" t="str">
        <f aca="false">MID(B45,FIND("-",B45,FIND("-",B45)+1)+1,
    FIND("-",B45,FIND("-",B45,FIND("-",B45)+1)+1)
  -FIND("-",B45,FIND("-",B45)+1)-1)</f>
        <v>15</v>
      </c>
      <c r="F45" s="2" t="str">
        <f aca="false">TRIM(RIGHT(SUBSTITUTE(B45,"-",REPT(" ",999)),999))</f>
        <v>2</v>
      </c>
      <c r="G45" s="35" t="s">
        <v>389</v>
      </c>
      <c r="H45" s="0" t="str">
        <f aca="false">"select @warehouseid, @warehouseid, '"&amp;B45&amp;"', '"&amp;B45&amp;"', 'location', '"&amp;D45&amp;"', '"&amp;E45&amp;"', '"&amp;F45&amp;"', '"&amp;G45&amp;"', @groupid union all"</f>
        <v>select @warehouseid, @warehouseid, '102-R7-15-2', '102-R7-15-2', 'location', '7', '15', '2', '192.168.2.236', @groupid union all</v>
      </c>
    </row>
    <row r="46" customFormat="false" ht="13.8" hidden="false" customHeight="false" outlineLevel="0" collapsed="false">
      <c r="A46" s="30" t="n">
        <v>45</v>
      </c>
      <c r="B46" s="31" t="s">
        <v>433</v>
      </c>
      <c r="C46" s="0" t="n">
        <v>102</v>
      </c>
      <c r="D46" s="2" t="n">
        <v>7</v>
      </c>
      <c r="E46" s="2" t="str">
        <f aca="false">MID(B46,FIND("-",B46,FIND("-",B46)+1)+1,
    FIND("-",B46,FIND("-",B46,FIND("-",B46)+1)+1)
  -FIND("-",B46,FIND("-",B46)+1)-1)</f>
        <v>15</v>
      </c>
      <c r="F46" s="2" t="str">
        <f aca="false">TRIM(RIGHT(SUBSTITUTE(B46,"-",REPT(" ",999)),999))</f>
        <v>3</v>
      </c>
      <c r="G46" s="35" t="s">
        <v>389</v>
      </c>
      <c r="H46" s="0" t="str">
        <f aca="false">"select @warehouseid, @warehouseid, '"&amp;B46&amp;"', '"&amp;B46&amp;"', 'location', '"&amp;D46&amp;"', '"&amp;E46&amp;"', '"&amp;F46&amp;"', '"&amp;G46&amp;"', @groupid union all"</f>
        <v>select @warehouseid, @warehouseid, '102-R7-15-3', '102-R7-15-3', 'location', '7', '15', '3', '192.168.2.236', @groupid union all</v>
      </c>
    </row>
    <row r="47" customFormat="false" ht="13.8" hidden="false" customHeight="false" outlineLevel="0" collapsed="false">
      <c r="A47" s="30" t="n">
        <v>46</v>
      </c>
      <c r="B47" s="31" t="s">
        <v>434</v>
      </c>
      <c r="C47" s="0" t="n">
        <v>102</v>
      </c>
      <c r="D47" s="2" t="n">
        <v>7</v>
      </c>
      <c r="E47" s="2" t="str">
        <f aca="false">MID(B47,FIND("-",B47,FIND("-",B47)+1)+1,
    FIND("-",B47,FIND("-",B47,FIND("-",B47)+1)+1)
  -FIND("-",B47,FIND("-",B47)+1)-1)</f>
        <v>16</v>
      </c>
      <c r="F47" s="2" t="str">
        <f aca="false">TRIM(RIGHT(SUBSTITUTE(B47,"-",REPT(" ",999)),999))</f>
        <v>1</v>
      </c>
      <c r="G47" s="35" t="s">
        <v>389</v>
      </c>
      <c r="H47" s="0" t="str">
        <f aca="false">"select @warehouseid, @warehouseid, '"&amp;B47&amp;"', '"&amp;B47&amp;"', 'location', '"&amp;D47&amp;"', '"&amp;E47&amp;"', '"&amp;F47&amp;"', '"&amp;G47&amp;"', @groupid union all"</f>
        <v>select @warehouseid, @warehouseid, '102-R7-16-1', '102-R7-16-1', 'location', '7', '16', '1', '192.168.2.236', @groupid union all</v>
      </c>
    </row>
    <row r="48" customFormat="false" ht="13.8" hidden="false" customHeight="false" outlineLevel="0" collapsed="false">
      <c r="A48" s="30" t="n">
        <v>47</v>
      </c>
      <c r="B48" s="31" t="s">
        <v>435</v>
      </c>
      <c r="C48" s="0" t="n">
        <v>102</v>
      </c>
      <c r="D48" s="2" t="n">
        <v>7</v>
      </c>
      <c r="E48" s="2" t="str">
        <f aca="false">MID(B48,FIND("-",B48,FIND("-",B48)+1)+1,
    FIND("-",B48,FIND("-",B48,FIND("-",B48)+1)+1)
  -FIND("-",B48,FIND("-",B48)+1)-1)</f>
        <v>16</v>
      </c>
      <c r="F48" s="2" t="str">
        <f aca="false">TRIM(RIGHT(SUBSTITUTE(B48,"-",REPT(" ",999)),999))</f>
        <v>2</v>
      </c>
      <c r="G48" s="35" t="s">
        <v>389</v>
      </c>
      <c r="H48" s="0" t="str">
        <f aca="false">"select @warehouseid, @warehouseid, '"&amp;B48&amp;"', '"&amp;B48&amp;"', 'location', '"&amp;D48&amp;"', '"&amp;E48&amp;"', '"&amp;F48&amp;"', '"&amp;G48&amp;"', @groupid union all"</f>
        <v>select @warehouseid, @warehouseid, '102-R7-16-2', '102-R7-16-2', 'location', '7', '16', '2', '192.168.2.236', @groupid union all</v>
      </c>
    </row>
    <row r="49" customFormat="false" ht="13.8" hidden="false" customHeight="false" outlineLevel="0" collapsed="false">
      <c r="A49" s="30" t="n">
        <v>48</v>
      </c>
      <c r="B49" s="31" t="s">
        <v>436</v>
      </c>
      <c r="C49" s="0" t="n">
        <v>102</v>
      </c>
      <c r="D49" s="2" t="n">
        <v>7</v>
      </c>
      <c r="E49" s="2" t="str">
        <f aca="false">MID(B49,FIND("-",B49,FIND("-",B49)+1)+1,
    FIND("-",B49,FIND("-",B49,FIND("-",B49)+1)+1)
  -FIND("-",B49,FIND("-",B49)+1)-1)</f>
        <v>16</v>
      </c>
      <c r="F49" s="2" t="str">
        <f aca="false">TRIM(RIGHT(SUBSTITUTE(B49,"-",REPT(" ",999)),999))</f>
        <v>3</v>
      </c>
      <c r="G49" s="35" t="s">
        <v>389</v>
      </c>
      <c r="H49" s="0" t="str">
        <f aca="false">"select @warehouseid, @warehouseid, '"&amp;B49&amp;"', '"&amp;B49&amp;"', 'location', '"&amp;D49&amp;"', '"&amp;E49&amp;"', '"&amp;F49&amp;"', '"&amp;G49&amp;"', @groupid union all"</f>
        <v>select @warehouseid, @warehouseid, '102-R7-16-3', '102-R7-16-3', 'location', '7', '16', '3', '192.168.2.236', @groupid union all</v>
      </c>
    </row>
    <row r="50" customFormat="false" ht="13.8" hidden="false" customHeight="false" outlineLevel="0" collapsed="false">
      <c r="A50" s="30" t="n">
        <v>49</v>
      </c>
      <c r="B50" s="31" t="s">
        <v>437</v>
      </c>
      <c r="C50" s="0" t="n">
        <v>102</v>
      </c>
      <c r="D50" s="2" t="n">
        <v>7</v>
      </c>
      <c r="E50" s="2" t="str">
        <f aca="false">MID(B50,FIND("-",B50,FIND("-",B50)+1)+1,
    FIND("-",B50,FIND("-",B50,FIND("-",B50)+1)+1)
  -FIND("-",B50,FIND("-",B50)+1)-1)</f>
        <v>17</v>
      </c>
      <c r="F50" s="2" t="str">
        <f aca="false">TRIM(RIGHT(SUBSTITUTE(B50,"-",REPT(" ",999)),999))</f>
        <v>1</v>
      </c>
      <c r="G50" s="35" t="s">
        <v>389</v>
      </c>
      <c r="H50" s="0" t="str">
        <f aca="false">"select @warehouseid, @warehouseid, '"&amp;B50&amp;"', '"&amp;B50&amp;"', 'location', '"&amp;D50&amp;"', '"&amp;E50&amp;"', '"&amp;F50&amp;"', '"&amp;G50&amp;"', @groupid union all"</f>
        <v>select @warehouseid, @warehouseid, '102-R7-17-1', '102-R7-17-1', 'location', '7', '17', '1', '192.168.2.236', @groupid union all</v>
      </c>
    </row>
    <row r="51" customFormat="false" ht="13.8" hidden="false" customHeight="false" outlineLevel="0" collapsed="false">
      <c r="A51" s="30" t="n">
        <v>50</v>
      </c>
      <c r="B51" s="31" t="s">
        <v>438</v>
      </c>
      <c r="C51" s="0" t="n">
        <v>102</v>
      </c>
      <c r="D51" s="2" t="n">
        <v>7</v>
      </c>
      <c r="E51" s="2" t="str">
        <f aca="false">MID(B51,FIND("-",B51,FIND("-",B51)+1)+1,
    FIND("-",B51,FIND("-",B51,FIND("-",B51)+1)+1)
  -FIND("-",B51,FIND("-",B51)+1)-1)</f>
        <v>17</v>
      </c>
      <c r="F51" s="2" t="str">
        <f aca="false">TRIM(RIGHT(SUBSTITUTE(B51,"-",REPT(" ",999)),999))</f>
        <v>2</v>
      </c>
      <c r="G51" s="35" t="s">
        <v>389</v>
      </c>
      <c r="H51" s="0" t="str">
        <f aca="false">"select @warehouseid, @warehouseid, '"&amp;B51&amp;"', '"&amp;B51&amp;"', 'location', '"&amp;D51&amp;"', '"&amp;E51&amp;"', '"&amp;F51&amp;"', '"&amp;G51&amp;"', @groupid union all"</f>
        <v>select @warehouseid, @warehouseid, '102-R7-17-2', '102-R7-17-2', 'location', '7', '17', '2', '192.168.2.236', @groupid union all</v>
      </c>
    </row>
    <row r="52" customFormat="false" ht="13.8" hidden="false" customHeight="false" outlineLevel="0" collapsed="false">
      <c r="A52" s="30" t="n">
        <v>51</v>
      </c>
      <c r="B52" s="31" t="s">
        <v>439</v>
      </c>
      <c r="C52" s="0" t="n">
        <v>102</v>
      </c>
      <c r="D52" s="2" t="n">
        <v>7</v>
      </c>
      <c r="E52" s="2" t="str">
        <f aca="false">MID(B52,FIND("-",B52,FIND("-",B52)+1)+1,
    FIND("-",B52,FIND("-",B52,FIND("-",B52)+1)+1)
  -FIND("-",B52,FIND("-",B52)+1)-1)</f>
        <v>17</v>
      </c>
      <c r="F52" s="2" t="str">
        <f aca="false">TRIM(RIGHT(SUBSTITUTE(B52,"-",REPT(" ",999)),999))</f>
        <v>3</v>
      </c>
      <c r="G52" s="35" t="s">
        <v>389</v>
      </c>
      <c r="H52" s="0" t="str">
        <f aca="false">"select @warehouseid, @warehouseid, '"&amp;B52&amp;"', '"&amp;B52&amp;"', 'location', '"&amp;D52&amp;"', '"&amp;E52&amp;"', '"&amp;F52&amp;"', '"&amp;G52&amp;"', @groupid union all"</f>
        <v>select @warehouseid, @warehouseid, '102-R7-17-3', '102-R7-17-3', 'location', '7', '17', '3', '192.168.2.236', @groupid union all</v>
      </c>
    </row>
    <row r="53" customFormat="false" ht="13.8" hidden="false" customHeight="false" outlineLevel="0" collapsed="false">
      <c r="A53" s="30" t="n">
        <v>52</v>
      </c>
      <c r="B53" s="31" t="s">
        <v>440</v>
      </c>
      <c r="C53" s="0" t="n">
        <v>102</v>
      </c>
      <c r="D53" s="2" t="n">
        <v>7</v>
      </c>
      <c r="E53" s="2" t="str">
        <f aca="false">MID(B53,FIND("-",B53,FIND("-",B53)+1)+1,
    FIND("-",B53,FIND("-",B53,FIND("-",B53)+1)+1)
  -FIND("-",B53,FIND("-",B53)+1)-1)</f>
        <v>18</v>
      </c>
      <c r="F53" s="2" t="str">
        <f aca="false">TRIM(RIGHT(SUBSTITUTE(B53,"-",REPT(" ",999)),999))</f>
        <v>1</v>
      </c>
      <c r="G53" s="35" t="s">
        <v>389</v>
      </c>
      <c r="H53" s="0" t="str">
        <f aca="false">"select @warehouseid, @warehouseid, '"&amp;B53&amp;"', '"&amp;B53&amp;"', 'location', '"&amp;D53&amp;"', '"&amp;E53&amp;"', '"&amp;F53&amp;"', '"&amp;G53&amp;"', @groupid union all"</f>
        <v>select @warehouseid, @warehouseid, '102-R7-18-1', '102-R7-18-1', 'location', '7', '18', '1', '192.168.2.236', @groupid union all</v>
      </c>
    </row>
    <row r="54" customFormat="false" ht="13.8" hidden="false" customHeight="false" outlineLevel="0" collapsed="false">
      <c r="A54" s="30" t="n">
        <v>53</v>
      </c>
      <c r="B54" s="31" t="s">
        <v>441</v>
      </c>
      <c r="C54" s="0" t="n">
        <v>102</v>
      </c>
      <c r="D54" s="2" t="n">
        <v>7</v>
      </c>
      <c r="E54" s="2" t="str">
        <f aca="false">MID(B54,FIND("-",B54,FIND("-",B54)+1)+1,
    FIND("-",B54,FIND("-",B54,FIND("-",B54)+1)+1)
  -FIND("-",B54,FIND("-",B54)+1)-1)</f>
        <v>18</v>
      </c>
      <c r="F54" s="2" t="str">
        <f aca="false">TRIM(RIGHT(SUBSTITUTE(B54,"-",REPT(" ",999)),999))</f>
        <v>2</v>
      </c>
      <c r="G54" s="35" t="s">
        <v>389</v>
      </c>
      <c r="H54" s="0" t="str">
        <f aca="false">"select @warehouseid, @warehouseid, '"&amp;B54&amp;"', '"&amp;B54&amp;"', 'location', '"&amp;D54&amp;"', '"&amp;E54&amp;"', '"&amp;F54&amp;"', '"&amp;G54&amp;"', @groupid union all"</f>
        <v>select @warehouseid, @warehouseid, '102-R7-18-2', '102-R7-18-2', 'location', '7', '18', '2', '192.168.2.236', @groupid union all</v>
      </c>
    </row>
    <row r="55" customFormat="false" ht="13.8" hidden="false" customHeight="false" outlineLevel="0" collapsed="false">
      <c r="A55" s="30" t="n">
        <v>54</v>
      </c>
      <c r="B55" s="31" t="s">
        <v>442</v>
      </c>
      <c r="C55" s="0" t="n">
        <v>102</v>
      </c>
      <c r="D55" s="2" t="n">
        <v>7</v>
      </c>
      <c r="E55" s="2" t="str">
        <f aca="false">MID(B55,FIND("-",B55,FIND("-",B55)+1)+1,
    FIND("-",B55,FIND("-",B55,FIND("-",B55)+1)+1)
  -FIND("-",B55,FIND("-",B55)+1)-1)</f>
        <v>18</v>
      </c>
      <c r="F55" s="2" t="str">
        <f aca="false">TRIM(RIGHT(SUBSTITUTE(B55,"-",REPT(" ",999)),999))</f>
        <v>3</v>
      </c>
      <c r="G55" s="35" t="s">
        <v>389</v>
      </c>
      <c r="H55" s="0" t="str">
        <f aca="false">"select @warehouseid, @warehouseid, '"&amp;B55&amp;"', '"&amp;B55&amp;"', 'location', '"&amp;D55&amp;"', '"&amp;E55&amp;"', '"&amp;F55&amp;"', '"&amp;G55&amp;"', @groupid union all"</f>
        <v>select @warehouseid, @warehouseid, '102-R7-18-3', '102-R7-18-3', 'location', '7', '18', '3', '192.168.2.236', @groupid union all</v>
      </c>
    </row>
    <row r="56" customFormat="false" ht="13.8" hidden="false" customHeight="false" outlineLevel="0" collapsed="false">
      <c r="A56" s="30" t="n">
        <v>55</v>
      </c>
      <c r="B56" s="31" t="s">
        <v>443</v>
      </c>
      <c r="C56" s="0" t="n">
        <v>102</v>
      </c>
      <c r="D56" s="2" t="n">
        <v>7</v>
      </c>
      <c r="E56" s="2" t="str">
        <f aca="false">MID(B56,FIND("-",B56,FIND("-",B56)+1)+1,
    FIND("-",B56,FIND("-",B56,FIND("-",B56)+1)+1)
  -FIND("-",B56,FIND("-",B56)+1)-1)</f>
        <v>19</v>
      </c>
      <c r="F56" s="2" t="str">
        <f aca="false">TRIM(RIGHT(SUBSTITUTE(B56,"-",REPT(" ",999)),999))</f>
        <v>1</v>
      </c>
      <c r="G56" s="35" t="s">
        <v>389</v>
      </c>
      <c r="H56" s="0" t="str">
        <f aca="false">"select @warehouseid, @warehouseid, '"&amp;B56&amp;"', '"&amp;B56&amp;"', 'location', '"&amp;D56&amp;"', '"&amp;E56&amp;"', '"&amp;F56&amp;"', '"&amp;G56&amp;"', @groupid union all"</f>
        <v>select @warehouseid, @warehouseid, '102-R7-19-1', '102-R7-19-1', 'location', '7', '19', '1', '192.168.2.236', @groupid union all</v>
      </c>
    </row>
    <row r="57" customFormat="false" ht="13.8" hidden="false" customHeight="false" outlineLevel="0" collapsed="false">
      <c r="A57" s="30" t="n">
        <v>56</v>
      </c>
      <c r="B57" s="31" t="s">
        <v>444</v>
      </c>
      <c r="C57" s="0" t="n">
        <v>102</v>
      </c>
      <c r="D57" s="2" t="n">
        <v>7</v>
      </c>
      <c r="E57" s="2" t="str">
        <f aca="false">MID(B57,FIND("-",B57,FIND("-",B57)+1)+1,
    FIND("-",B57,FIND("-",B57,FIND("-",B57)+1)+1)
  -FIND("-",B57,FIND("-",B57)+1)-1)</f>
        <v>19</v>
      </c>
      <c r="F57" s="2" t="str">
        <f aca="false">TRIM(RIGHT(SUBSTITUTE(B57,"-",REPT(" ",999)),999))</f>
        <v>2</v>
      </c>
      <c r="G57" s="35" t="s">
        <v>389</v>
      </c>
      <c r="H57" s="0" t="str">
        <f aca="false">"select @warehouseid, @warehouseid, '"&amp;B57&amp;"', '"&amp;B57&amp;"', 'location', '"&amp;D57&amp;"', '"&amp;E57&amp;"', '"&amp;F57&amp;"', '"&amp;G57&amp;"', @groupid union all"</f>
        <v>select @warehouseid, @warehouseid, '102-R7-19-2', '102-R7-19-2', 'location', '7', '19', '2', '192.168.2.236', @groupid union all</v>
      </c>
    </row>
    <row r="58" customFormat="false" ht="13.8" hidden="false" customHeight="false" outlineLevel="0" collapsed="false">
      <c r="A58" s="30" t="n">
        <v>57</v>
      </c>
      <c r="B58" s="31" t="s">
        <v>445</v>
      </c>
      <c r="C58" s="0" t="n">
        <v>102</v>
      </c>
      <c r="D58" s="2" t="n">
        <v>7</v>
      </c>
      <c r="E58" s="2" t="str">
        <f aca="false">MID(B58,FIND("-",B58,FIND("-",B58)+1)+1,
    FIND("-",B58,FIND("-",B58,FIND("-",B58)+1)+1)
  -FIND("-",B58,FIND("-",B58)+1)-1)</f>
        <v>19</v>
      </c>
      <c r="F58" s="2" t="str">
        <f aca="false">TRIM(RIGHT(SUBSTITUTE(B58,"-",REPT(" ",999)),999))</f>
        <v>3</v>
      </c>
      <c r="G58" s="35" t="s">
        <v>389</v>
      </c>
      <c r="H58" s="0" t="str">
        <f aca="false">"select @warehouseid, @warehouseid, '"&amp;B58&amp;"', '"&amp;B58&amp;"', 'location', '"&amp;D58&amp;"', '"&amp;E58&amp;"', '"&amp;F58&amp;"', '"&amp;G58&amp;"', @groupid union all"</f>
        <v>select @warehouseid, @warehouseid, '102-R7-19-3', '102-R7-19-3', 'location', '7', '19', '3', '192.168.2.236', @groupid union all</v>
      </c>
    </row>
    <row r="59" customFormat="false" ht="13.8" hidden="false" customHeight="false" outlineLevel="0" collapsed="false">
      <c r="A59" s="30" t="n">
        <v>58</v>
      </c>
      <c r="B59" s="31" t="s">
        <v>446</v>
      </c>
      <c r="C59" s="0" t="n">
        <v>102</v>
      </c>
      <c r="D59" s="2" t="n">
        <v>7</v>
      </c>
      <c r="E59" s="2" t="str">
        <f aca="false">MID(B59,FIND("-",B59,FIND("-",B59)+1)+1,
    FIND("-",B59,FIND("-",B59,FIND("-",B59)+1)+1)
  -FIND("-",B59,FIND("-",B59)+1)-1)</f>
        <v>20</v>
      </c>
      <c r="F59" s="2" t="str">
        <f aca="false">TRIM(RIGHT(SUBSTITUTE(B59,"-",REPT(" ",999)),999))</f>
        <v>1</v>
      </c>
      <c r="G59" s="35" t="s">
        <v>389</v>
      </c>
      <c r="H59" s="0" t="str">
        <f aca="false">"select @warehouseid, @warehouseid, '"&amp;B59&amp;"', '"&amp;B59&amp;"', 'location', '"&amp;D59&amp;"', '"&amp;E59&amp;"', '"&amp;F59&amp;"', '"&amp;G59&amp;"', @groupid union all"</f>
        <v>select @warehouseid, @warehouseid, '102-R7-20-1', '102-R7-20-1', 'location', '7', '20', '1', '192.168.2.236', @groupid union all</v>
      </c>
    </row>
    <row r="60" customFormat="false" ht="13.8" hidden="false" customHeight="false" outlineLevel="0" collapsed="false">
      <c r="A60" s="30" t="n">
        <v>59</v>
      </c>
      <c r="B60" s="31" t="s">
        <v>447</v>
      </c>
      <c r="C60" s="0" t="n">
        <v>102</v>
      </c>
      <c r="D60" s="2" t="n">
        <v>7</v>
      </c>
      <c r="E60" s="2" t="str">
        <f aca="false">MID(B60,FIND("-",B60,FIND("-",B60)+1)+1,
    FIND("-",B60,FIND("-",B60,FIND("-",B60)+1)+1)
  -FIND("-",B60,FIND("-",B60)+1)-1)</f>
        <v>20</v>
      </c>
      <c r="F60" s="2" t="str">
        <f aca="false">TRIM(RIGHT(SUBSTITUTE(B60,"-",REPT(" ",999)),999))</f>
        <v>2</v>
      </c>
      <c r="G60" s="35" t="s">
        <v>389</v>
      </c>
      <c r="H60" s="0" t="str">
        <f aca="false">"select @warehouseid, @warehouseid, '"&amp;B60&amp;"', '"&amp;B60&amp;"', 'location', '"&amp;D60&amp;"', '"&amp;E60&amp;"', '"&amp;F60&amp;"', '"&amp;G60&amp;"', @groupid union all"</f>
        <v>select @warehouseid, @warehouseid, '102-R7-20-2', '102-R7-20-2', 'location', '7', '20', '2', '192.168.2.236', @groupid union all</v>
      </c>
    </row>
    <row r="61" customFormat="false" ht="13.8" hidden="false" customHeight="false" outlineLevel="0" collapsed="false">
      <c r="A61" s="30" t="n">
        <v>60</v>
      </c>
      <c r="B61" s="31" t="s">
        <v>448</v>
      </c>
      <c r="C61" s="0" t="n">
        <v>102</v>
      </c>
      <c r="D61" s="2" t="n">
        <v>7</v>
      </c>
      <c r="E61" s="2" t="str">
        <f aca="false">MID(B61,FIND("-",B61,FIND("-",B61)+1)+1,
    FIND("-",B61,FIND("-",B61,FIND("-",B61)+1)+1)
  -FIND("-",B61,FIND("-",B61)+1)-1)</f>
        <v>20</v>
      </c>
      <c r="F61" s="2" t="str">
        <f aca="false">TRIM(RIGHT(SUBSTITUTE(B61,"-",REPT(" ",999)),999))</f>
        <v>3</v>
      </c>
      <c r="G61" s="35" t="s">
        <v>389</v>
      </c>
      <c r="H61" s="0" t="str">
        <f aca="false">"select @warehouseid, @warehouseid, '"&amp;B61&amp;"', '"&amp;B61&amp;"', 'location', '"&amp;D61&amp;"', '"&amp;E61&amp;"', '"&amp;F61&amp;"', '"&amp;G61&amp;"', @groupid union all"</f>
        <v>select @warehouseid, @warehouseid, '102-R7-20-3', '102-R7-20-3', 'location', '7', '20', '3', '192.168.2.236', @groupid union all</v>
      </c>
    </row>
    <row r="62" customFormat="false" ht="13.8" hidden="false" customHeight="false" outlineLevel="0" collapsed="false">
      <c r="A62" s="30" t="n">
        <v>61</v>
      </c>
      <c r="B62" s="31" t="s">
        <v>449</v>
      </c>
      <c r="C62" s="0" t="n">
        <v>102</v>
      </c>
      <c r="D62" s="2" t="n">
        <v>7</v>
      </c>
      <c r="E62" s="2" t="str">
        <f aca="false">MID(B62,FIND("-",B62,FIND("-",B62)+1)+1,
    FIND("-",B62,FIND("-",B62,FIND("-",B62)+1)+1)
  -FIND("-",B62,FIND("-",B62)+1)-1)</f>
        <v>21</v>
      </c>
      <c r="F62" s="2" t="str">
        <f aca="false">TRIM(RIGHT(SUBSTITUTE(B62,"-",REPT(" ",999)),999))</f>
        <v>1</v>
      </c>
      <c r="G62" s="35" t="s">
        <v>389</v>
      </c>
      <c r="H62" s="0" t="str">
        <f aca="false">"select @warehouseid, @warehouseid, '"&amp;B62&amp;"', '"&amp;B62&amp;"', 'location', '"&amp;D62&amp;"', '"&amp;E62&amp;"', '"&amp;F62&amp;"', '"&amp;G62&amp;"', @groupid union all"</f>
        <v>select @warehouseid, @warehouseid, '102-R7-21-1', '102-R7-21-1', 'location', '7', '21', '1', '192.168.2.236', @groupid union all</v>
      </c>
    </row>
    <row r="63" customFormat="false" ht="13.8" hidden="false" customHeight="false" outlineLevel="0" collapsed="false">
      <c r="A63" s="30" t="n">
        <v>62</v>
      </c>
      <c r="B63" s="31" t="s">
        <v>450</v>
      </c>
      <c r="C63" s="0" t="n">
        <v>102</v>
      </c>
      <c r="D63" s="2" t="n">
        <v>7</v>
      </c>
      <c r="E63" s="2" t="str">
        <f aca="false">MID(B63,FIND("-",B63,FIND("-",B63)+1)+1,
    FIND("-",B63,FIND("-",B63,FIND("-",B63)+1)+1)
  -FIND("-",B63,FIND("-",B63)+1)-1)</f>
        <v>21</v>
      </c>
      <c r="F63" s="2" t="str">
        <f aca="false">TRIM(RIGHT(SUBSTITUTE(B63,"-",REPT(" ",999)),999))</f>
        <v>2</v>
      </c>
      <c r="G63" s="35" t="s">
        <v>389</v>
      </c>
      <c r="H63" s="0" t="str">
        <f aca="false">"select @warehouseid, @warehouseid, '"&amp;B63&amp;"', '"&amp;B63&amp;"', 'location', '"&amp;D63&amp;"', '"&amp;E63&amp;"', '"&amp;F63&amp;"', '"&amp;G63&amp;"', @groupid union all"</f>
        <v>select @warehouseid, @warehouseid, '102-R7-21-2', '102-R7-21-2', 'location', '7', '21', '2', '192.168.2.236', @groupid union all</v>
      </c>
    </row>
    <row r="64" customFormat="false" ht="13.8" hidden="false" customHeight="false" outlineLevel="0" collapsed="false">
      <c r="A64" s="30" t="n">
        <v>63</v>
      </c>
      <c r="B64" s="31" t="s">
        <v>451</v>
      </c>
      <c r="C64" s="0" t="n">
        <v>102</v>
      </c>
      <c r="D64" s="2" t="n">
        <v>7</v>
      </c>
      <c r="E64" s="2" t="str">
        <f aca="false">MID(B64,FIND("-",B64,FIND("-",B64)+1)+1,
    FIND("-",B64,FIND("-",B64,FIND("-",B64)+1)+1)
  -FIND("-",B64,FIND("-",B64)+1)-1)</f>
        <v>21</v>
      </c>
      <c r="F64" s="2" t="str">
        <f aca="false">TRIM(RIGHT(SUBSTITUTE(B64,"-",REPT(" ",999)),999))</f>
        <v>3</v>
      </c>
      <c r="G64" s="35" t="s">
        <v>389</v>
      </c>
      <c r="H64" s="0" t="str">
        <f aca="false">"select @warehouseid, @warehouseid, '"&amp;B64&amp;"', '"&amp;B64&amp;"', 'location', '"&amp;D64&amp;"', '"&amp;E64&amp;"', '"&amp;F64&amp;"', '"&amp;G64&amp;"', @groupid union all"</f>
        <v>select @warehouseid, @warehouseid, '102-R7-21-3', '102-R7-21-3', 'location', '7', '21', '3', '192.168.2.236', @groupid union all</v>
      </c>
    </row>
    <row r="65" customFormat="false" ht="13.8" hidden="false" customHeight="false" outlineLevel="0" collapsed="false">
      <c r="A65" s="30" t="n">
        <v>64</v>
      </c>
      <c r="B65" s="31" t="s">
        <v>452</v>
      </c>
      <c r="C65" s="0" t="n">
        <v>102</v>
      </c>
      <c r="D65" s="2" t="n">
        <v>7</v>
      </c>
      <c r="E65" s="2" t="str">
        <f aca="false">MID(B65,FIND("-",B65,FIND("-",B65)+1)+1,
    FIND("-",B65,FIND("-",B65,FIND("-",B65)+1)+1)
  -FIND("-",B65,FIND("-",B65)+1)-1)</f>
        <v>22</v>
      </c>
      <c r="F65" s="2" t="str">
        <f aca="false">TRIM(RIGHT(SUBSTITUTE(B65,"-",REPT(" ",999)),999))</f>
        <v>1</v>
      </c>
      <c r="G65" s="35" t="s">
        <v>389</v>
      </c>
      <c r="H65" s="0" t="str">
        <f aca="false">"select @warehouseid, @warehouseid, '"&amp;B65&amp;"', '"&amp;B65&amp;"', 'location', '"&amp;D65&amp;"', '"&amp;E65&amp;"', '"&amp;F65&amp;"', '"&amp;G65&amp;"', @groupid union all"</f>
        <v>select @warehouseid, @warehouseid, '102-R7-22-1', '102-R7-22-1', 'location', '7', '22', '1', '192.168.2.236', @groupid union all</v>
      </c>
    </row>
    <row r="66" customFormat="false" ht="13.8" hidden="false" customHeight="false" outlineLevel="0" collapsed="false">
      <c r="A66" s="30" t="n">
        <v>65</v>
      </c>
      <c r="B66" s="31" t="s">
        <v>453</v>
      </c>
      <c r="C66" s="0" t="n">
        <v>102</v>
      </c>
      <c r="D66" s="2" t="n">
        <v>7</v>
      </c>
      <c r="E66" s="2" t="str">
        <f aca="false">MID(B66,FIND("-",B66,FIND("-",B66)+1)+1,
    FIND("-",B66,FIND("-",B66,FIND("-",B66)+1)+1)
  -FIND("-",B66,FIND("-",B66)+1)-1)</f>
        <v>22</v>
      </c>
      <c r="F66" s="2" t="str">
        <f aca="false">TRIM(RIGHT(SUBSTITUTE(B66,"-",REPT(" ",999)),999))</f>
        <v>2</v>
      </c>
      <c r="G66" s="35" t="s">
        <v>389</v>
      </c>
      <c r="H66" s="0" t="str">
        <f aca="false">"select @warehouseid, @warehouseid, '"&amp;B66&amp;"', '"&amp;B66&amp;"', 'location', '"&amp;D66&amp;"', '"&amp;E66&amp;"', '"&amp;F66&amp;"', '"&amp;G66&amp;"', @groupid union all"</f>
        <v>select @warehouseid, @warehouseid, '102-R7-22-2', '102-R7-22-2', 'location', '7', '22', '2', '192.168.2.236', @groupid union all</v>
      </c>
    </row>
    <row r="67" customFormat="false" ht="13.8" hidden="false" customHeight="false" outlineLevel="0" collapsed="false">
      <c r="A67" s="30" t="n">
        <v>66</v>
      </c>
      <c r="B67" s="31" t="s">
        <v>454</v>
      </c>
      <c r="C67" s="0" t="n">
        <v>102</v>
      </c>
      <c r="D67" s="2" t="n">
        <v>7</v>
      </c>
      <c r="E67" s="2" t="str">
        <f aca="false">MID(B67,FIND("-",B67,FIND("-",B67)+1)+1,
    FIND("-",B67,FIND("-",B67,FIND("-",B67)+1)+1)
  -FIND("-",B67,FIND("-",B67)+1)-1)</f>
        <v>22</v>
      </c>
      <c r="F67" s="2" t="str">
        <f aca="false">TRIM(RIGHT(SUBSTITUTE(B67,"-",REPT(" ",999)),999))</f>
        <v>3</v>
      </c>
      <c r="G67" s="35" t="s">
        <v>389</v>
      </c>
      <c r="H67" s="0" t="str">
        <f aca="false">"select @warehouseid, @warehouseid, '"&amp;B67&amp;"', '"&amp;B67&amp;"', 'location', '"&amp;D67&amp;"', '"&amp;E67&amp;"', '"&amp;F67&amp;"', '"&amp;G67&amp;"', @groupid union all"</f>
        <v>select @warehouseid, @warehouseid, '102-R7-22-3', '102-R7-22-3', 'location', '7', '22', '3', '192.168.2.236', @groupid union all</v>
      </c>
    </row>
    <row r="68" customFormat="false" ht="13.8" hidden="false" customHeight="false" outlineLevel="0" collapsed="false">
      <c r="A68" s="30" t="n">
        <v>67</v>
      </c>
      <c r="B68" s="31" t="s">
        <v>455</v>
      </c>
      <c r="C68" s="0" t="n">
        <v>102</v>
      </c>
      <c r="D68" s="2" t="n">
        <v>7</v>
      </c>
      <c r="E68" s="2" t="str">
        <f aca="false">MID(B68,FIND("-",B68,FIND("-",B68)+1)+1,
    FIND("-",B68,FIND("-",B68,FIND("-",B68)+1)+1)
  -FIND("-",B68,FIND("-",B68)+1)-1)</f>
        <v>23</v>
      </c>
      <c r="F68" s="2" t="str">
        <f aca="false">TRIM(RIGHT(SUBSTITUTE(B68,"-",REPT(" ",999)),999))</f>
        <v>1</v>
      </c>
      <c r="G68" s="35" t="s">
        <v>389</v>
      </c>
      <c r="H68" s="0" t="str">
        <f aca="false">"select @warehouseid, @warehouseid, '"&amp;B68&amp;"', '"&amp;B68&amp;"', 'location', '"&amp;D68&amp;"', '"&amp;E68&amp;"', '"&amp;F68&amp;"', '"&amp;G68&amp;"', @groupid union all"</f>
        <v>select @warehouseid, @warehouseid, '102-R7-23-1', '102-R7-23-1', 'location', '7', '23', '1', '192.168.2.236', @groupid union all</v>
      </c>
    </row>
    <row r="69" customFormat="false" ht="13.8" hidden="false" customHeight="false" outlineLevel="0" collapsed="false">
      <c r="A69" s="30" t="n">
        <v>68</v>
      </c>
      <c r="B69" s="31" t="s">
        <v>456</v>
      </c>
      <c r="C69" s="0" t="n">
        <v>102</v>
      </c>
      <c r="D69" s="2" t="n">
        <v>7</v>
      </c>
      <c r="E69" s="2" t="str">
        <f aca="false">MID(B69,FIND("-",B69,FIND("-",B69)+1)+1,
    FIND("-",B69,FIND("-",B69,FIND("-",B69)+1)+1)
  -FIND("-",B69,FIND("-",B69)+1)-1)</f>
        <v>23</v>
      </c>
      <c r="F69" s="2" t="str">
        <f aca="false">TRIM(RIGHT(SUBSTITUTE(B69,"-",REPT(" ",999)),999))</f>
        <v>2</v>
      </c>
      <c r="G69" s="35" t="s">
        <v>389</v>
      </c>
      <c r="H69" s="0" t="str">
        <f aca="false">"select @warehouseid, @warehouseid, '"&amp;B69&amp;"', '"&amp;B69&amp;"', 'location', '"&amp;D69&amp;"', '"&amp;E69&amp;"', '"&amp;F69&amp;"', '"&amp;G69&amp;"', @groupid union all"</f>
        <v>select @warehouseid, @warehouseid, '102-R7-23-2', '102-R7-23-2', 'location', '7', '23', '2', '192.168.2.236', @groupid union all</v>
      </c>
    </row>
    <row r="70" customFormat="false" ht="13.8" hidden="false" customHeight="false" outlineLevel="0" collapsed="false">
      <c r="A70" s="30" t="n">
        <v>69</v>
      </c>
      <c r="B70" s="31" t="s">
        <v>457</v>
      </c>
      <c r="C70" s="0" t="n">
        <v>102</v>
      </c>
      <c r="D70" s="2" t="n">
        <v>7</v>
      </c>
      <c r="E70" s="2" t="str">
        <f aca="false">MID(B70,FIND("-",B70,FIND("-",B70)+1)+1,
    FIND("-",B70,FIND("-",B70,FIND("-",B70)+1)+1)
  -FIND("-",B70,FIND("-",B70)+1)-1)</f>
        <v>23</v>
      </c>
      <c r="F70" s="2" t="str">
        <f aca="false">TRIM(RIGHT(SUBSTITUTE(B70,"-",REPT(" ",999)),999))</f>
        <v>3</v>
      </c>
      <c r="G70" s="35" t="s">
        <v>389</v>
      </c>
      <c r="H70" s="0" t="str">
        <f aca="false">"select @warehouseid, @warehouseid, '"&amp;B70&amp;"', '"&amp;B70&amp;"', 'location', '"&amp;D70&amp;"', '"&amp;E70&amp;"', '"&amp;F70&amp;"', '"&amp;G70&amp;"', @groupid union all"</f>
        <v>select @warehouseid, @warehouseid, '102-R7-23-3', '102-R7-23-3', 'location', '7', '23', '3', '192.168.2.236', @groupid union all</v>
      </c>
    </row>
    <row r="71" customFormat="false" ht="13.8" hidden="false" customHeight="false" outlineLevel="0" collapsed="false">
      <c r="A71" s="30" t="n">
        <v>70</v>
      </c>
      <c r="B71" s="31" t="s">
        <v>458</v>
      </c>
      <c r="C71" s="0" t="n">
        <v>102</v>
      </c>
      <c r="D71" s="2" t="n">
        <v>7</v>
      </c>
      <c r="E71" s="2" t="str">
        <f aca="false">MID(B71,FIND("-",B71,FIND("-",B71)+1)+1,
    FIND("-",B71,FIND("-",B71,FIND("-",B71)+1)+1)
  -FIND("-",B71,FIND("-",B71)+1)-1)</f>
        <v>24</v>
      </c>
      <c r="F71" s="2" t="str">
        <f aca="false">TRIM(RIGHT(SUBSTITUTE(B71,"-",REPT(" ",999)),999))</f>
        <v>1</v>
      </c>
      <c r="G71" s="35" t="s">
        <v>389</v>
      </c>
      <c r="H71" s="0" t="str">
        <f aca="false">"select @warehouseid, @warehouseid, '"&amp;B71&amp;"', '"&amp;B71&amp;"', 'location', '"&amp;D71&amp;"', '"&amp;E71&amp;"', '"&amp;F71&amp;"', '"&amp;G71&amp;"', @groupid union all"</f>
        <v>select @warehouseid, @warehouseid, '102-R7-24-1', '102-R7-24-1', 'location', '7', '24', '1', '192.168.2.236', @groupid union all</v>
      </c>
    </row>
    <row r="72" customFormat="false" ht="13.8" hidden="false" customHeight="false" outlineLevel="0" collapsed="false">
      <c r="A72" s="30" t="n">
        <v>71</v>
      </c>
      <c r="B72" s="31" t="s">
        <v>459</v>
      </c>
      <c r="C72" s="0" t="n">
        <v>102</v>
      </c>
      <c r="D72" s="2" t="n">
        <v>7</v>
      </c>
      <c r="E72" s="2" t="str">
        <f aca="false">MID(B72,FIND("-",B72,FIND("-",B72)+1)+1,
    FIND("-",B72,FIND("-",B72,FIND("-",B72)+1)+1)
  -FIND("-",B72,FIND("-",B72)+1)-1)</f>
        <v>24</v>
      </c>
      <c r="F72" s="2" t="str">
        <f aca="false">TRIM(RIGHT(SUBSTITUTE(B72,"-",REPT(" ",999)),999))</f>
        <v>2</v>
      </c>
      <c r="G72" s="35" t="s">
        <v>389</v>
      </c>
      <c r="H72" s="0" t="str">
        <f aca="false">"select @warehouseid, @warehouseid, '"&amp;B72&amp;"', '"&amp;B72&amp;"', 'location', '"&amp;D72&amp;"', '"&amp;E72&amp;"', '"&amp;F72&amp;"', '"&amp;G72&amp;"', @groupid union all"</f>
        <v>select @warehouseid, @warehouseid, '102-R7-24-2', '102-R7-24-2', 'location', '7', '24', '2', '192.168.2.236', @groupid union all</v>
      </c>
    </row>
    <row r="73" customFormat="false" ht="13.8" hidden="false" customHeight="false" outlineLevel="0" collapsed="false">
      <c r="A73" s="30" t="n">
        <v>72</v>
      </c>
      <c r="B73" s="31" t="s">
        <v>460</v>
      </c>
      <c r="C73" s="0" t="n">
        <v>102</v>
      </c>
      <c r="D73" s="2" t="n">
        <v>7</v>
      </c>
      <c r="E73" s="2" t="str">
        <f aca="false">MID(B73,FIND("-",B73,FIND("-",B73)+1)+1,
    FIND("-",B73,FIND("-",B73,FIND("-",B73)+1)+1)
  -FIND("-",B73,FIND("-",B73)+1)-1)</f>
        <v>24</v>
      </c>
      <c r="F73" s="2" t="str">
        <f aca="false">TRIM(RIGHT(SUBSTITUTE(B73,"-",REPT(" ",999)),999))</f>
        <v>3</v>
      </c>
      <c r="G73" s="35" t="s">
        <v>389</v>
      </c>
      <c r="H73" s="0" t="str">
        <f aca="false">"select @warehouseid, @warehouseid, '"&amp;B73&amp;"', '"&amp;B73&amp;"', 'location', '"&amp;D73&amp;"', '"&amp;E73&amp;"', '"&amp;F73&amp;"', '"&amp;G73&amp;"', @groupid union all"</f>
        <v>select @warehouseid, @warehouseid, '102-R7-24-3', '102-R7-24-3', 'location', '7', '24', '3', '192.168.2.236', @groupid union all</v>
      </c>
    </row>
    <row r="74" customFormat="false" ht="13.8" hidden="false" customHeight="false" outlineLevel="0" collapsed="false">
      <c r="A74" s="30" t="n">
        <v>73</v>
      </c>
      <c r="B74" s="31" t="s">
        <v>461</v>
      </c>
      <c r="C74" s="0" t="n">
        <v>102</v>
      </c>
      <c r="D74" s="2" t="n">
        <v>7</v>
      </c>
      <c r="E74" s="2" t="str">
        <f aca="false">MID(B74,FIND("-",B74,FIND("-",B74)+1)+1,
    FIND("-",B74,FIND("-",B74,FIND("-",B74)+1)+1)
  -FIND("-",B74,FIND("-",B74)+1)-1)</f>
        <v>25</v>
      </c>
      <c r="F74" s="2" t="str">
        <f aca="false">TRIM(RIGHT(SUBSTITUTE(B74,"-",REPT(" ",999)),999))</f>
        <v>1</v>
      </c>
      <c r="G74" s="35" t="s">
        <v>389</v>
      </c>
      <c r="H74" s="0" t="str">
        <f aca="false">"select @warehouseid, @warehouseid, '"&amp;B74&amp;"', '"&amp;B74&amp;"', 'location', '"&amp;D74&amp;"', '"&amp;E74&amp;"', '"&amp;F74&amp;"', '"&amp;G74&amp;"', @groupid union all"</f>
        <v>select @warehouseid, @warehouseid, '102-R7-25-1', '102-R7-25-1', 'location', '7', '25', '1', '192.168.2.236', @groupid union all</v>
      </c>
    </row>
    <row r="75" customFormat="false" ht="13.8" hidden="false" customHeight="false" outlineLevel="0" collapsed="false">
      <c r="A75" s="30" t="n">
        <v>74</v>
      </c>
      <c r="B75" s="31" t="s">
        <v>462</v>
      </c>
      <c r="C75" s="0" t="n">
        <v>102</v>
      </c>
      <c r="D75" s="2" t="n">
        <v>7</v>
      </c>
      <c r="E75" s="2" t="str">
        <f aca="false">MID(B75,FIND("-",B75,FIND("-",B75)+1)+1,
    FIND("-",B75,FIND("-",B75,FIND("-",B75)+1)+1)
  -FIND("-",B75,FIND("-",B75)+1)-1)</f>
        <v>25</v>
      </c>
      <c r="F75" s="2" t="str">
        <f aca="false">TRIM(RIGHT(SUBSTITUTE(B75,"-",REPT(" ",999)),999))</f>
        <v>2</v>
      </c>
      <c r="G75" s="35" t="s">
        <v>389</v>
      </c>
      <c r="H75" s="0" t="str">
        <f aca="false">"select @warehouseid, @warehouseid, '"&amp;B75&amp;"', '"&amp;B75&amp;"', 'location', '"&amp;D75&amp;"', '"&amp;E75&amp;"', '"&amp;F75&amp;"', '"&amp;G75&amp;"', @groupid union all"</f>
        <v>select @warehouseid, @warehouseid, '102-R7-25-2', '102-R7-25-2', 'location', '7', '25', '2', '192.168.2.236', @groupid union all</v>
      </c>
    </row>
    <row r="76" customFormat="false" ht="13.8" hidden="false" customHeight="false" outlineLevel="0" collapsed="false">
      <c r="A76" s="30" t="n">
        <v>75</v>
      </c>
      <c r="B76" s="31" t="s">
        <v>463</v>
      </c>
      <c r="C76" s="0" t="n">
        <v>102</v>
      </c>
      <c r="D76" s="2" t="n">
        <v>7</v>
      </c>
      <c r="E76" s="2" t="str">
        <f aca="false">MID(B76,FIND("-",B76,FIND("-",B76)+1)+1,
    FIND("-",B76,FIND("-",B76,FIND("-",B76)+1)+1)
  -FIND("-",B76,FIND("-",B76)+1)-1)</f>
        <v>25</v>
      </c>
      <c r="F76" s="2" t="str">
        <f aca="false">TRIM(RIGHT(SUBSTITUTE(B76,"-",REPT(" ",999)),999))</f>
        <v>3</v>
      </c>
      <c r="G76" s="35" t="s">
        <v>389</v>
      </c>
      <c r="H76" s="0" t="str">
        <f aca="false">"select @warehouseid, @warehouseid, '"&amp;B76&amp;"', '"&amp;B76&amp;"', 'location', '"&amp;D76&amp;"', '"&amp;E76&amp;"', '"&amp;F76&amp;"', '"&amp;G76&amp;"', @groupid union all"</f>
        <v>select @warehouseid, @warehouseid, '102-R7-25-3', '102-R7-25-3', 'location', '7', '25', '3', '192.168.2.236', @groupid union all</v>
      </c>
    </row>
    <row r="77" customFormat="false" ht="13.8" hidden="false" customHeight="false" outlineLevel="0" collapsed="false">
      <c r="A77" s="30" t="n">
        <v>76</v>
      </c>
      <c r="B77" s="31" t="s">
        <v>464</v>
      </c>
      <c r="C77" s="0" t="n">
        <v>102</v>
      </c>
      <c r="D77" s="2" t="n">
        <v>7</v>
      </c>
      <c r="E77" s="2" t="str">
        <f aca="false">MID(B77,FIND("-",B77,FIND("-",B77)+1)+1,
    FIND("-",B77,FIND("-",B77,FIND("-",B77)+1)+1)
  -FIND("-",B77,FIND("-",B77)+1)-1)</f>
        <v>26</v>
      </c>
      <c r="F77" s="2" t="str">
        <f aca="false">TRIM(RIGHT(SUBSTITUTE(B77,"-",REPT(" ",999)),999))</f>
        <v>1</v>
      </c>
      <c r="G77" s="35" t="s">
        <v>389</v>
      </c>
      <c r="H77" s="0" t="str">
        <f aca="false">"select @warehouseid, @warehouseid, '"&amp;B77&amp;"', '"&amp;B77&amp;"', 'location', '"&amp;D77&amp;"', '"&amp;E77&amp;"', '"&amp;F77&amp;"', '"&amp;G77&amp;"', @groupid union all"</f>
        <v>select @warehouseid, @warehouseid, '102-R7-26-1', '102-R7-26-1', 'location', '7', '26', '1', '192.168.2.236', @groupid union all</v>
      </c>
    </row>
    <row r="78" customFormat="false" ht="13.8" hidden="false" customHeight="false" outlineLevel="0" collapsed="false">
      <c r="A78" s="30" t="n">
        <v>77</v>
      </c>
      <c r="B78" s="31" t="s">
        <v>465</v>
      </c>
      <c r="C78" s="0" t="n">
        <v>102</v>
      </c>
      <c r="D78" s="2" t="n">
        <v>7</v>
      </c>
      <c r="E78" s="2" t="str">
        <f aca="false">MID(B78,FIND("-",B78,FIND("-",B78)+1)+1,
    FIND("-",B78,FIND("-",B78,FIND("-",B78)+1)+1)
  -FIND("-",B78,FIND("-",B78)+1)-1)</f>
        <v>26</v>
      </c>
      <c r="F78" s="2" t="str">
        <f aca="false">TRIM(RIGHT(SUBSTITUTE(B78,"-",REPT(" ",999)),999))</f>
        <v>2</v>
      </c>
      <c r="G78" s="35" t="s">
        <v>389</v>
      </c>
      <c r="H78" s="0" t="str">
        <f aca="false">"select @warehouseid, @warehouseid, '"&amp;B78&amp;"', '"&amp;B78&amp;"', 'location', '"&amp;D78&amp;"', '"&amp;E78&amp;"', '"&amp;F78&amp;"', '"&amp;G78&amp;"', @groupid union all"</f>
        <v>select @warehouseid, @warehouseid, '102-R7-26-2', '102-R7-26-2', 'location', '7', '26', '2', '192.168.2.236', @groupid union all</v>
      </c>
    </row>
    <row r="79" customFormat="false" ht="13.8" hidden="false" customHeight="false" outlineLevel="0" collapsed="false">
      <c r="A79" s="30" t="n">
        <v>78</v>
      </c>
      <c r="B79" s="31" t="s">
        <v>466</v>
      </c>
      <c r="C79" s="0" t="n">
        <v>102</v>
      </c>
      <c r="D79" s="2" t="n">
        <v>7</v>
      </c>
      <c r="E79" s="2" t="str">
        <f aca="false">MID(B79,FIND("-",B79,FIND("-",B79)+1)+1,
    FIND("-",B79,FIND("-",B79,FIND("-",B79)+1)+1)
  -FIND("-",B79,FIND("-",B79)+1)-1)</f>
        <v>26</v>
      </c>
      <c r="F79" s="2" t="str">
        <f aca="false">TRIM(RIGHT(SUBSTITUTE(B79,"-",REPT(" ",999)),999))</f>
        <v>3</v>
      </c>
      <c r="G79" s="35" t="s">
        <v>389</v>
      </c>
      <c r="H79" s="0" t="str">
        <f aca="false">"select @warehouseid, @warehouseid, '"&amp;B79&amp;"', '"&amp;B79&amp;"', 'location', '"&amp;D79&amp;"', '"&amp;E79&amp;"', '"&amp;F79&amp;"', '"&amp;G79&amp;"', @groupid union all"</f>
        <v>select @warehouseid, @warehouseid, '102-R7-26-3', '102-R7-26-3', 'location', '7', '26', '3', '192.168.2.236', @groupid union all</v>
      </c>
    </row>
    <row r="80" customFormat="false" ht="13.8" hidden="false" customHeight="false" outlineLevel="0" collapsed="false">
      <c r="A80" s="30" t="n">
        <v>79</v>
      </c>
      <c r="B80" s="31" t="s">
        <v>467</v>
      </c>
      <c r="C80" s="0" t="n">
        <v>102</v>
      </c>
      <c r="D80" s="2" t="n">
        <v>7</v>
      </c>
      <c r="E80" s="2" t="str">
        <f aca="false">MID(B80,FIND("-",B80,FIND("-",B80)+1)+1,
    FIND("-",B80,FIND("-",B80,FIND("-",B80)+1)+1)
  -FIND("-",B80,FIND("-",B80)+1)-1)</f>
        <v>27</v>
      </c>
      <c r="F80" s="2" t="str">
        <f aca="false">TRIM(RIGHT(SUBSTITUTE(B80,"-",REPT(" ",999)),999))</f>
        <v>1</v>
      </c>
      <c r="G80" s="35" t="s">
        <v>389</v>
      </c>
      <c r="H80" s="0" t="str">
        <f aca="false">"select @warehouseid, @warehouseid, '"&amp;B80&amp;"', '"&amp;B80&amp;"', 'location', '"&amp;D80&amp;"', '"&amp;E80&amp;"', '"&amp;F80&amp;"', '"&amp;G80&amp;"', @groupid union all"</f>
        <v>select @warehouseid, @warehouseid, '102-R7-27-1', '102-R7-27-1', 'location', '7', '27', '1', '192.168.2.236', @groupid union all</v>
      </c>
    </row>
    <row r="81" customFormat="false" ht="13.8" hidden="false" customHeight="false" outlineLevel="0" collapsed="false">
      <c r="A81" s="30" t="n">
        <v>80</v>
      </c>
      <c r="B81" s="31" t="s">
        <v>468</v>
      </c>
      <c r="C81" s="0" t="n">
        <v>102</v>
      </c>
      <c r="D81" s="2" t="n">
        <v>7</v>
      </c>
      <c r="E81" s="2" t="str">
        <f aca="false">MID(B81,FIND("-",B81,FIND("-",B81)+1)+1,
    FIND("-",B81,FIND("-",B81,FIND("-",B81)+1)+1)
  -FIND("-",B81,FIND("-",B81)+1)-1)</f>
        <v>27</v>
      </c>
      <c r="F81" s="2" t="str">
        <f aca="false">TRIM(RIGHT(SUBSTITUTE(B81,"-",REPT(" ",999)),999))</f>
        <v>2</v>
      </c>
      <c r="G81" s="35" t="s">
        <v>389</v>
      </c>
      <c r="H81" s="0" t="str">
        <f aca="false">"select @warehouseid, @warehouseid, '"&amp;B81&amp;"', '"&amp;B81&amp;"', 'location', '"&amp;D81&amp;"', '"&amp;E81&amp;"', '"&amp;F81&amp;"', '"&amp;G81&amp;"', @groupid union all"</f>
        <v>select @warehouseid, @warehouseid, '102-R7-27-2', '102-R7-27-2', 'location', '7', '27', '2', '192.168.2.236', @groupid union all</v>
      </c>
    </row>
    <row r="82" customFormat="false" ht="13.8" hidden="false" customHeight="false" outlineLevel="0" collapsed="false">
      <c r="A82" s="30" t="n">
        <v>81</v>
      </c>
      <c r="B82" s="31" t="s">
        <v>469</v>
      </c>
      <c r="C82" s="0" t="n">
        <v>102</v>
      </c>
      <c r="D82" s="2" t="n">
        <v>7</v>
      </c>
      <c r="E82" s="2" t="str">
        <f aca="false">MID(B82,FIND("-",B82,FIND("-",B82)+1)+1,
    FIND("-",B82,FIND("-",B82,FIND("-",B82)+1)+1)
  -FIND("-",B82,FIND("-",B82)+1)-1)</f>
        <v>27</v>
      </c>
      <c r="F82" s="2" t="str">
        <f aca="false">TRIM(RIGHT(SUBSTITUTE(B82,"-",REPT(" ",999)),999))</f>
        <v>3</v>
      </c>
      <c r="G82" s="35" t="s">
        <v>389</v>
      </c>
      <c r="H82" s="0" t="str">
        <f aca="false">"select @warehouseid, @warehouseid, '"&amp;B82&amp;"', '"&amp;B82&amp;"', 'location', '"&amp;D82&amp;"', '"&amp;E82&amp;"', '"&amp;F82&amp;"', '"&amp;G82&amp;"', @groupid union all"</f>
        <v>select @warehouseid, @warehouseid, '102-R7-27-3', '102-R7-27-3', 'location', '7', '27', '3', '192.168.2.236', @groupid union all</v>
      </c>
    </row>
    <row r="83" customFormat="false" ht="13.8" hidden="false" customHeight="false" outlineLevel="0" collapsed="false">
      <c r="A83" s="30" t="n">
        <v>82</v>
      </c>
      <c r="B83" s="31" t="s">
        <v>470</v>
      </c>
      <c r="C83" s="0" t="n">
        <v>102</v>
      </c>
      <c r="D83" s="2" t="n">
        <v>7</v>
      </c>
      <c r="E83" s="2" t="str">
        <f aca="false">MID(B83,FIND("-",B83,FIND("-",B83)+1)+1,
    FIND("-",B83,FIND("-",B83,FIND("-",B83)+1)+1)
  -FIND("-",B83,FIND("-",B83)+1)-1)</f>
        <v>28</v>
      </c>
      <c r="F83" s="2" t="str">
        <f aca="false">TRIM(RIGHT(SUBSTITUTE(B83,"-",REPT(" ",999)),999))</f>
        <v>1</v>
      </c>
      <c r="G83" s="35" t="s">
        <v>389</v>
      </c>
      <c r="H83" s="0" t="str">
        <f aca="false">"select @warehouseid, @warehouseid, '"&amp;B83&amp;"', '"&amp;B83&amp;"', 'location', '"&amp;D83&amp;"', '"&amp;E83&amp;"', '"&amp;F83&amp;"', '"&amp;G83&amp;"', @groupid union all"</f>
        <v>select @warehouseid, @warehouseid, '102-R7-28-1', '102-R7-28-1', 'location', '7', '28', '1', '192.168.2.236', @groupid union all</v>
      </c>
    </row>
    <row r="84" customFormat="false" ht="13.8" hidden="false" customHeight="false" outlineLevel="0" collapsed="false">
      <c r="A84" s="30" t="n">
        <v>83</v>
      </c>
      <c r="B84" s="31" t="s">
        <v>471</v>
      </c>
      <c r="C84" s="0" t="n">
        <v>102</v>
      </c>
      <c r="D84" s="2" t="n">
        <v>7</v>
      </c>
      <c r="E84" s="2" t="str">
        <f aca="false">MID(B84,FIND("-",B84,FIND("-",B84)+1)+1,
    FIND("-",B84,FIND("-",B84,FIND("-",B84)+1)+1)
  -FIND("-",B84,FIND("-",B84)+1)-1)</f>
        <v>28</v>
      </c>
      <c r="F84" s="2" t="str">
        <f aca="false">TRIM(RIGHT(SUBSTITUTE(B84,"-",REPT(" ",999)),999))</f>
        <v>2</v>
      </c>
      <c r="G84" s="35" t="s">
        <v>389</v>
      </c>
      <c r="H84" s="0" t="str">
        <f aca="false">"select @warehouseid, @warehouseid, '"&amp;B84&amp;"', '"&amp;B84&amp;"', 'location', '"&amp;D84&amp;"', '"&amp;E84&amp;"', '"&amp;F84&amp;"', '"&amp;G84&amp;"', @groupid union all"</f>
        <v>select @warehouseid, @warehouseid, '102-R7-28-2', '102-R7-28-2', 'location', '7', '28', '2', '192.168.2.236', @groupid union all</v>
      </c>
    </row>
    <row r="85" customFormat="false" ht="13.8" hidden="false" customHeight="false" outlineLevel="0" collapsed="false">
      <c r="A85" s="30" t="n">
        <v>84</v>
      </c>
      <c r="B85" s="31" t="s">
        <v>472</v>
      </c>
      <c r="C85" s="0" t="n">
        <v>102</v>
      </c>
      <c r="D85" s="2" t="n">
        <v>7</v>
      </c>
      <c r="E85" s="2" t="str">
        <f aca="false">MID(B85,FIND("-",B85,FIND("-",B85)+1)+1,
    FIND("-",B85,FIND("-",B85,FIND("-",B85)+1)+1)
  -FIND("-",B85,FIND("-",B85)+1)-1)</f>
        <v>28</v>
      </c>
      <c r="F85" s="2" t="str">
        <f aca="false">TRIM(RIGHT(SUBSTITUTE(B85,"-",REPT(" ",999)),999))</f>
        <v>3</v>
      </c>
      <c r="G85" s="35" t="s">
        <v>389</v>
      </c>
      <c r="H85" s="0" t="str">
        <f aca="false">"select @warehouseid, @warehouseid, '"&amp;B85&amp;"', '"&amp;B85&amp;"', 'location', '"&amp;D85&amp;"', '"&amp;E85&amp;"', '"&amp;F85&amp;"', '"&amp;G85&amp;"', @groupid union all"</f>
        <v>select @warehouseid, @warehouseid, '102-R7-28-3', '102-R7-28-3', 'location', '7', '28', '3', '192.168.2.236', @groupid union all</v>
      </c>
    </row>
    <row r="86" customFormat="false" ht="13.8" hidden="false" customHeight="false" outlineLevel="0" collapsed="false">
      <c r="A86" s="30" t="n">
        <v>85</v>
      </c>
      <c r="B86" s="31" t="s">
        <v>473</v>
      </c>
      <c r="C86" s="0" t="n">
        <v>102</v>
      </c>
      <c r="D86" s="2" t="n">
        <v>7</v>
      </c>
      <c r="E86" s="2" t="str">
        <f aca="false">MID(B86,FIND("-",B86,FIND("-",B86)+1)+1,
    FIND("-",B86,FIND("-",B86,FIND("-",B86)+1)+1)
  -FIND("-",B86,FIND("-",B86)+1)-1)</f>
        <v>29</v>
      </c>
      <c r="F86" s="2" t="str">
        <f aca="false">TRIM(RIGHT(SUBSTITUTE(B86,"-",REPT(" ",999)),999))</f>
        <v>1</v>
      </c>
      <c r="G86" s="35" t="s">
        <v>389</v>
      </c>
      <c r="H86" s="0" t="str">
        <f aca="false">"select @warehouseid, @warehouseid, '"&amp;B86&amp;"', '"&amp;B86&amp;"', 'location', '"&amp;D86&amp;"', '"&amp;E86&amp;"', '"&amp;F86&amp;"', '"&amp;G86&amp;"', @groupid union all"</f>
        <v>select @warehouseid, @warehouseid, '102-R7-29-1', '102-R7-29-1', 'location', '7', '29', '1', '192.168.2.236', @groupid union all</v>
      </c>
    </row>
    <row r="87" customFormat="false" ht="13.8" hidden="false" customHeight="false" outlineLevel="0" collapsed="false">
      <c r="A87" s="30" t="n">
        <v>86</v>
      </c>
      <c r="B87" s="31" t="s">
        <v>474</v>
      </c>
      <c r="C87" s="0" t="n">
        <v>102</v>
      </c>
      <c r="D87" s="2" t="n">
        <v>7</v>
      </c>
      <c r="E87" s="2" t="str">
        <f aca="false">MID(B87,FIND("-",B87,FIND("-",B87)+1)+1,
    FIND("-",B87,FIND("-",B87,FIND("-",B87)+1)+1)
  -FIND("-",B87,FIND("-",B87)+1)-1)</f>
        <v>29</v>
      </c>
      <c r="F87" s="2" t="str">
        <f aca="false">TRIM(RIGHT(SUBSTITUTE(B87,"-",REPT(" ",999)),999))</f>
        <v>2</v>
      </c>
      <c r="G87" s="35" t="s">
        <v>389</v>
      </c>
      <c r="H87" s="0" t="str">
        <f aca="false">"select @warehouseid, @warehouseid, '"&amp;B87&amp;"', '"&amp;B87&amp;"', 'location', '"&amp;D87&amp;"', '"&amp;E87&amp;"', '"&amp;F87&amp;"', '"&amp;G87&amp;"', @groupid union all"</f>
        <v>select @warehouseid, @warehouseid, '102-R7-29-2', '102-R7-29-2', 'location', '7', '29', '2', '192.168.2.236', @groupid union all</v>
      </c>
    </row>
    <row r="88" customFormat="false" ht="13.8" hidden="false" customHeight="false" outlineLevel="0" collapsed="false">
      <c r="A88" s="30" t="n">
        <v>87</v>
      </c>
      <c r="B88" s="31" t="s">
        <v>475</v>
      </c>
      <c r="C88" s="0" t="n">
        <v>102</v>
      </c>
      <c r="D88" s="2" t="n">
        <v>7</v>
      </c>
      <c r="E88" s="2" t="str">
        <f aca="false">MID(B88,FIND("-",B88,FIND("-",B88)+1)+1,
    FIND("-",B88,FIND("-",B88,FIND("-",B88)+1)+1)
  -FIND("-",B88,FIND("-",B88)+1)-1)</f>
        <v>29</v>
      </c>
      <c r="F88" s="2" t="str">
        <f aca="false">TRIM(RIGHT(SUBSTITUTE(B88,"-",REPT(" ",999)),999))</f>
        <v>3</v>
      </c>
      <c r="G88" s="35" t="s">
        <v>389</v>
      </c>
      <c r="H88" s="0" t="str">
        <f aca="false">"select @warehouseid, @warehouseid, '"&amp;B88&amp;"', '"&amp;B88&amp;"', 'location', '"&amp;D88&amp;"', '"&amp;E88&amp;"', '"&amp;F88&amp;"', '"&amp;G88&amp;"', @groupid union all"</f>
        <v>select @warehouseid, @warehouseid, '102-R7-29-3', '102-R7-29-3', 'location', '7', '29', '3', '192.168.2.236', @groupid union all</v>
      </c>
    </row>
    <row r="89" customFormat="false" ht="13.8" hidden="false" customHeight="false" outlineLevel="0" collapsed="false">
      <c r="A89" s="30" t="n">
        <v>88</v>
      </c>
      <c r="B89" s="31" t="s">
        <v>476</v>
      </c>
      <c r="C89" s="0" t="n">
        <v>102</v>
      </c>
      <c r="D89" s="2" t="n">
        <v>7</v>
      </c>
      <c r="E89" s="2" t="str">
        <f aca="false">MID(B89,FIND("-",B89,FIND("-",B89)+1)+1,
    FIND("-",B89,FIND("-",B89,FIND("-",B89)+1)+1)
  -FIND("-",B89,FIND("-",B89)+1)-1)</f>
        <v>30</v>
      </c>
      <c r="F89" s="2" t="str">
        <f aca="false">TRIM(RIGHT(SUBSTITUTE(B89,"-",REPT(" ",999)),999))</f>
        <v>1</v>
      </c>
      <c r="G89" s="35" t="s">
        <v>389</v>
      </c>
      <c r="H89" s="0" t="str">
        <f aca="false">"select @warehouseid, @warehouseid, '"&amp;B89&amp;"', '"&amp;B89&amp;"', 'location', '"&amp;D89&amp;"', '"&amp;E89&amp;"', '"&amp;F89&amp;"', '"&amp;G89&amp;"', @groupid union all"</f>
        <v>select @warehouseid, @warehouseid, '102-R7-30-1', '102-R7-30-1', 'location', '7', '30', '1', '192.168.2.236', @groupid union all</v>
      </c>
    </row>
    <row r="90" customFormat="false" ht="13.8" hidden="false" customHeight="false" outlineLevel="0" collapsed="false">
      <c r="A90" s="30" t="n">
        <v>89</v>
      </c>
      <c r="B90" s="31" t="s">
        <v>477</v>
      </c>
      <c r="C90" s="0" t="n">
        <v>102</v>
      </c>
      <c r="D90" s="2" t="n">
        <v>7</v>
      </c>
      <c r="E90" s="2" t="str">
        <f aca="false">MID(B90,FIND("-",B90,FIND("-",B90)+1)+1,
    FIND("-",B90,FIND("-",B90,FIND("-",B90)+1)+1)
  -FIND("-",B90,FIND("-",B90)+1)-1)</f>
        <v>30</v>
      </c>
      <c r="F90" s="2" t="str">
        <f aca="false">TRIM(RIGHT(SUBSTITUTE(B90,"-",REPT(" ",999)),999))</f>
        <v>2</v>
      </c>
      <c r="G90" s="35" t="s">
        <v>389</v>
      </c>
      <c r="H90" s="0" t="str">
        <f aca="false">"select @warehouseid, @warehouseid, '"&amp;B90&amp;"', '"&amp;B90&amp;"', 'location', '"&amp;D90&amp;"', '"&amp;E90&amp;"', '"&amp;F90&amp;"', '"&amp;G90&amp;"', @groupid union all"</f>
        <v>select @warehouseid, @warehouseid, '102-R7-30-2', '102-R7-30-2', 'location', '7', '30', '2', '192.168.2.236', @groupid union all</v>
      </c>
    </row>
    <row r="91" customFormat="false" ht="13.8" hidden="false" customHeight="false" outlineLevel="0" collapsed="false">
      <c r="A91" s="30" t="n">
        <v>90</v>
      </c>
      <c r="B91" s="31" t="s">
        <v>478</v>
      </c>
      <c r="C91" s="0" t="n">
        <v>102</v>
      </c>
      <c r="D91" s="2" t="n">
        <v>7</v>
      </c>
      <c r="E91" s="2" t="str">
        <f aca="false">MID(B91,FIND("-",B91,FIND("-",B91)+1)+1,
    FIND("-",B91,FIND("-",B91,FIND("-",B91)+1)+1)
  -FIND("-",B91,FIND("-",B91)+1)-1)</f>
        <v>30</v>
      </c>
      <c r="F91" s="2" t="str">
        <f aca="false">TRIM(RIGHT(SUBSTITUTE(B91,"-",REPT(" ",999)),999))</f>
        <v>3</v>
      </c>
      <c r="G91" s="35" t="s">
        <v>389</v>
      </c>
      <c r="H91" s="0" t="str">
        <f aca="false">"select @warehouseid, @warehouseid, '"&amp;B91&amp;"', '"&amp;B91&amp;"', 'location', '"&amp;D91&amp;"', '"&amp;E91&amp;"', '"&amp;F91&amp;"', '"&amp;G91&amp;"', @groupid union all"</f>
        <v>select @warehouseid, @warehouseid, '102-R7-30-3', '102-R7-30-3', 'location', '7', '30', '3', '192.168.2.236', @groupid union all</v>
      </c>
    </row>
    <row r="92" customFormat="false" ht="13.8" hidden="false" customHeight="false" outlineLevel="0" collapsed="false">
      <c r="A92" s="30" t="n">
        <v>91</v>
      </c>
      <c r="B92" s="31" t="s">
        <v>479</v>
      </c>
      <c r="C92" s="0" t="n">
        <v>102</v>
      </c>
      <c r="D92" s="2" t="n">
        <v>7</v>
      </c>
      <c r="E92" s="2" t="str">
        <f aca="false">MID(B92,FIND("-",B92,FIND("-",B92)+1)+1,
    FIND("-",B92,FIND("-",B92,FIND("-",B92)+1)+1)
  -FIND("-",B92,FIND("-",B92)+1)-1)</f>
        <v>31</v>
      </c>
      <c r="F92" s="2" t="str">
        <f aca="false">TRIM(RIGHT(SUBSTITUTE(B92,"-",REPT(" ",999)),999))</f>
        <v>1</v>
      </c>
      <c r="G92" s="35" t="s">
        <v>389</v>
      </c>
      <c r="H92" s="0" t="str">
        <f aca="false">"select @warehouseid, @warehouseid, '"&amp;B92&amp;"', '"&amp;B92&amp;"', 'location', '"&amp;D92&amp;"', '"&amp;E92&amp;"', '"&amp;F92&amp;"', '"&amp;G92&amp;"', @groupid union all"</f>
        <v>select @warehouseid, @warehouseid, '102-R7-31-1', '102-R7-31-1', 'location', '7', '31', '1', '192.168.2.236', @groupid union all</v>
      </c>
    </row>
    <row r="93" customFormat="false" ht="13.8" hidden="false" customHeight="false" outlineLevel="0" collapsed="false">
      <c r="A93" s="30" t="n">
        <v>92</v>
      </c>
      <c r="B93" s="31" t="s">
        <v>480</v>
      </c>
      <c r="C93" s="0" t="n">
        <v>102</v>
      </c>
      <c r="D93" s="2" t="n">
        <v>7</v>
      </c>
      <c r="E93" s="2" t="str">
        <f aca="false">MID(B93,FIND("-",B93,FIND("-",B93)+1)+1,
    FIND("-",B93,FIND("-",B93,FIND("-",B93)+1)+1)
  -FIND("-",B93,FIND("-",B93)+1)-1)</f>
        <v>31</v>
      </c>
      <c r="F93" s="2" t="str">
        <f aca="false">TRIM(RIGHT(SUBSTITUTE(B93,"-",REPT(" ",999)),999))</f>
        <v>2</v>
      </c>
      <c r="G93" s="35" t="s">
        <v>389</v>
      </c>
      <c r="H93" s="0" t="str">
        <f aca="false">"select @warehouseid, @warehouseid, '"&amp;B93&amp;"', '"&amp;B93&amp;"', 'location', '"&amp;D93&amp;"', '"&amp;E93&amp;"', '"&amp;F93&amp;"', '"&amp;G93&amp;"', @groupid union all"</f>
        <v>select @warehouseid, @warehouseid, '102-R7-31-2', '102-R7-31-2', 'location', '7', '31', '2', '192.168.2.236', @groupid union all</v>
      </c>
    </row>
    <row r="94" customFormat="false" ht="13.8" hidden="false" customHeight="false" outlineLevel="0" collapsed="false">
      <c r="A94" s="30" t="n">
        <v>93</v>
      </c>
      <c r="B94" s="31" t="s">
        <v>481</v>
      </c>
      <c r="C94" s="0" t="n">
        <v>102</v>
      </c>
      <c r="D94" s="2" t="n">
        <v>7</v>
      </c>
      <c r="E94" s="2" t="str">
        <f aca="false">MID(B94,FIND("-",B94,FIND("-",B94)+1)+1,
    FIND("-",B94,FIND("-",B94,FIND("-",B94)+1)+1)
  -FIND("-",B94,FIND("-",B94)+1)-1)</f>
        <v>31</v>
      </c>
      <c r="F94" s="2" t="str">
        <f aca="false">TRIM(RIGHT(SUBSTITUTE(B94,"-",REPT(" ",999)),999))</f>
        <v>3</v>
      </c>
      <c r="G94" s="35" t="s">
        <v>389</v>
      </c>
      <c r="H94" s="0" t="str">
        <f aca="false">"select @warehouseid, @warehouseid, '"&amp;B94&amp;"', '"&amp;B94&amp;"', 'location', '"&amp;D94&amp;"', '"&amp;E94&amp;"', '"&amp;F94&amp;"', '"&amp;G94&amp;"', @groupid union all"</f>
        <v>select @warehouseid, @warehouseid, '102-R7-31-3', '102-R7-31-3', 'location', '7', '31', '3', '192.168.2.236', @groupid union all</v>
      </c>
    </row>
    <row r="95" customFormat="false" ht="13.8" hidden="false" customHeight="false" outlineLevel="0" collapsed="false">
      <c r="A95" s="30" t="n">
        <v>94</v>
      </c>
      <c r="B95" s="31" t="s">
        <v>482</v>
      </c>
      <c r="C95" s="0" t="n">
        <v>102</v>
      </c>
      <c r="D95" s="2" t="n">
        <v>7</v>
      </c>
      <c r="E95" s="2" t="str">
        <f aca="false">MID(B95,FIND("-",B95,FIND("-",B95)+1)+1,
    FIND("-",B95,FIND("-",B95,FIND("-",B95)+1)+1)
  -FIND("-",B95,FIND("-",B95)+1)-1)</f>
        <v>32</v>
      </c>
      <c r="F95" s="2" t="str">
        <f aca="false">TRIM(RIGHT(SUBSTITUTE(B95,"-",REPT(" ",999)),999))</f>
        <v>1</v>
      </c>
      <c r="G95" s="35" t="s">
        <v>389</v>
      </c>
      <c r="H95" s="0" t="str">
        <f aca="false">"select @warehouseid, @warehouseid, '"&amp;B95&amp;"', '"&amp;B95&amp;"', 'location', '"&amp;D95&amp;"', '"&amp;E95&amp;"', '"&amp;F95&amp;"', '"&amp;G95&amp;"', @groupid union all"</f>
        <v>select @warehouseid, @warehouseid, '102-R7-32-1', '102-R7-32-1', 'location', '7', '32', '1', '192.168.2.236', @groupid union all</v>
      </c>
    </row>
    <row r="96" customFormat="false" ht="13.8" hidden="false" customHeight="false" outlineLevel="0" collapsed="false">
      <c r="A96" s="30" t="n">
        <v>95</v>
      </c>
      <c r="B96" s="31" t="s">
        <v>483</v>
      </c>
      <c r="C96" s="0" t="n">
        <v>102</v>
      </c>
      <c r="D96" s="2" t="n">
        <v>7</v>
      </c>
      <c r="E96" s="2" t="str">
        <f aca="false">MID(B96,FIND("-",B96,FIND("-",B96)+1)+1,
    FIND("-",B96,FIND("-",B96,FIND("-",B96)+1)+1)
  -FIND("-",B96,FIND("-",B96)+1)-1)</f>
        <v>32</v>
      </c>
      <c r="F96" s="2" t="str">
        <f aca="false">TRIM(RIGHT(SUBSTITUTE(B96,"-",REPT(" ",999)),999))</f>
        <v>2</v>
      </c>
      <c r="G96" s="35" t="s">
        <v>389</v>
      </c>
      <c r="H96" s="0" t="str">
        <f aca="false">"select @warehouseid, @warehouseid, '"&amp;B96&amp;"', '"&amp;B96&amp;"', 'location', '"&amp;D96&amp;"', '"&amp;E96&amp;"', '"&amp;F96&amp;"', '"&amp;G96&amp;"', @groupid union all"</f>
        <v>select @warehouseid, @warehouseid, '102-R7-32-2', '102-R7-32-2', 'location', '7', '32', '2', '192.168.2.236', @groupid union all</v>
      </c>
    </row>
    <row r="97" customFormat="false" ht="13.8" hidden="false" customHeight="false" outlineLevel="0" collapsed="false">
      <c r="A97" s="30" t="n">
        <v>96</v>
      </c>
      <c r="B97" s="31" t="s">
        <v>484</v>
      </c>
      <c r="C97" s="0" t="n">
        <v>102</v>
      </c>
      <c r="D97" s="2" t="n">
        <v>7</v>
      </c>
      <c r="E97" s="2" t="str">
        <f aca="false">MID(B97,FIND("-",B97,FIND("-",B97)+1)+1,
    FIND("-",B97,FIND("-",B97,FIND("-",B97)+1)+1)
  -FIND("-",B97,FIND("-",B97)+1)-1)</f>
        <v>32</v>
      </c>
      <c r="F97" s="2" t="str">
        <f aca="false">TRIM(RIGHT(SUBSTITUTE(B97,"-",REPT(" ",999)),999))</f>
        <v>3</v>
      </c>
      <c r="G97" s="35" t="s">
        <v>389</v>
      </c>
      <c r="H97" s="0" t="str">
        <f aca="false">"select @warehouseid, @warehouseid, '"&amp;B97&amp;"', '"&amp;B97&amp;"', 'location', '"&amp;D97&amp;"', '"&amp;E97&amp;"', '"&amp;F97&amp;"', '"&amp;G97&amp;"', @groupid union all"</f>
        <v>select @warehouseid, @warehouseid, '102-R7-32-3', '102-R7-32-3', 'location', '7', '32', '3', '192.168.2.236', @groupid union all</v>
      </c>
    </row>
    <row r="98" customFormat="false" ht="13.8" hidden="false" customHeight="false" outlineLevel="0" collapsed="false">
      <c r="A98" s="30" t="n">
        <v>97</v>
      </c>
      <c r="B98" s="31" t="s">
        <v>485</v>
      </c>
      <c r="C98" s="0" t="n">
        <v>102</v>
      </c>
      <c r="D98" s="2" t="n">
        <v>7</v>
      </c>
      <c r="E98" s="2" t="str">
        <f aca="false">MID(B98,FIND("-",B98,FIND("-",B98)+1)+1,
    FIND("-",B98,FIND("-",B98,FIND("-",B98)+1)+1)
  -FIND("-",B98,FIND("-",B98)+1)-1)</f>
        <v>33</v>
      </c>
      <c r="F98" s="2" t="str">
        <f aca="false">TRIM(RIGHT(SUBSTITUTE(B98,"-",REPT(" ",999)),999))</f>
        <v>1</v>
      </c>
      <c r="G98" s="35" t="s">
        <v>389</v>
      </c>
      <c r="H98" s="0" t="str">
        <f aca="false">"select @warehouseid, @warehouseid, '"&amp;B98&amp;"', '"&amp;B98&amp;"', 'location', '"&amp;D98&amp;"', '"&amp;E98&amp;"', '"&amp;F98&amp;"', '"&amp;G98&amp;"', @groupid union all"</f>
        <v>select @warehouseid, @warehouseid, '102-R7-33-1', '102-R7-33-1', 'location', '7', '33', '1', '192.168.2.236', @groupid union all</v>
      </c>
    </row>
    <row r="99" customFormat="false" ht="13.8" hidden="false" customHeight="false" outlineLevel="0" collapsed="false">
      <c r="A99" s="30" t="n">
        <v>98</v>
      </c>
      <c r="B99" s="31" t="s">
        <v>486</v>
      </c>
      <c r="C99" s="0" t="n">
        <v>102</v>
      </c>
      <c r="D99" s="2" t="n">
        <v>7</v>
      </c>
      <c r="E99" s="2" t="str">
        <f aca="false">MID(B99,FIND("-",B99,FIND("-",B99)+1)+1,
    FIND("-",B99,FIND("-",B99,FIND("-",B99)+1)+1)
  -FIND("-",B99,FIND("-",B99)+1)-1)</f>
        <v>33</v>
      </c>
      <c r="F99" s="2" t="str">
        <f aca="false">TRIM(RIGHT(SUBSTITUTE(B99,"-",REPT(" ",999)),999))</f>
        <v>2</v>
      </c>
      <c r="G99" s="35" t="s">
        <v>389</v>
      </c>
      <c r="H99" s="0" t="str">
        <f aca="false">"select @warehouseid, @warehouseid, '"&amp;B99&amp;"', '"&amp;B99&amp;"', 'location', '"&amp;D99&amp;"', '"&amp;E99&amp;"', '"&amp;F99&amp;"', '"&amp;G99&amp;"', @groupid union all"</f>
        <v>select @warehouseid, @warehouseid, '102-R7-33-2', '102-R7-33-2', 'location', '7', '33', '2', '192.168.2.236', @groupid union all</v>
      </c>
    </row>
    <row r="100" customFormat="false" ht="13.8" hidden="false" customHeight="false" outlineLevel="0" collapsed="false">
      <c r="A100" s="30" t="n">
        <v>99</v>
      </c>
      <c r="B100" s="31" t="s">
        <v>487</v>
      </c>
      <c r="C100" s="0" t="n">
        <v>102</v>
      </c>
      <c r="D100" s="2" t="n">
        <v>7</v>
      </c>
      <c r="E100" s="2" t="str">
        <f aca="false">MID(B100,FIND("-",B100,FIND("-",B100)+1)+1,
    FIND("-",B100,FIND("-",B100,FIND("-",B100)+1)+1)
  -FIND("-",B100,FIND("-",B100)+1)-1)</f>
        <v>33</v>
      </c>
      <c r="F100" s="2" t="str">
        <f aca="false">TRIM(RIGHT(SUBSTITUTE(B100,"-",REPT(" ",999)),999))</f>
        <v>3</v>
      </c>
      <c r="G100" s="35" t="s">
        <v>389</v>
      </c>
      <c r="H100" s="0" t="str">
        <f aca="false">"select @warehouseid, @warehouseid, '"&amp;B100&amp;"', '"&amp;B100&amp;"', 'location', '"&amp;D100&amp;"', '"&amp;E100&amp;"', '"&amp;F100&amp;"', '"&amp;G100&amp;"', @groupid union all"</f>
        <v>select @warehouseid, @warehouseid, '102-R7-33-3', '102-R7-33-3', 'location', '7', '33', '3', '192.168.2.236', @groupid union all</v>
      </c>
    </row>
    <row r="101" customFormat="false" ht="13.8" hidden="false" customHeight="false" outlineLevel="0" collapsed="false">
      <c r="A101" s="30" t="n">
        <v>100</v>
      </c>
      <c r="B101" s="31" t="s">
        <v>488</v>
      </c>
      <c r="C101" s="0" t="n">
        <v>102</v>
      </c>
      <c r="D101" s="2" t="n">
        <v>7</v>
      </c>
      <c r="E101" s="2" t="str">
        <f aca="false">MID(B101,FIND("-",B101,FIND("-",B101)+1)+1,
    FIND("-",B101,FIND("-",B101,FIND("-",B101)+1)+1)
  -FIND("-",B101,FIND("-",B101)+1)-1)</f>
        <v>34</v>
      </c>
      <c r="F101" s="2" t="str">
        <f aca="false">TRIM(RIGHT(SUBSTITUTE(B101,"-",REPT(" ",999)),999))</f>
        <v>1</v>
      </c>
      <c r="G101" s="35" t="s">
        <v>389</v>
      </c>
      <c r="H101" s="0" t="str">
        <f aca="false">"select @warehouseid, @warehouseid, '"&amp;B101&amp;"', '"&amp;B101&amp;"', 'location', '"&amp;D101&amp;"', '"&amp;E101&amp;"', '"&amp;F101&amp;"', '"&amp;G101&amp;"', @groupid union all"</f>
        <v>select @warehouseid, @warehouseid, '102-R7-34-1', '102-R7-34-1', 'location', '7', '34', '1', '192.168.2.236', @groupid union all</v>
      </c>
    </row>
    <row r="102" customFormat="false" ht="13.8" hidden="false" customHeight="false" outlineLevel="0" collapsed="false">
      <c r="A102" s="30" t="n">
        <v>101</v>
      </c>
      <c r="B102" s="31" t="s">
        <v>489</v>
      </c>
      <c r="C102" s="0" t="n">
        <v>102</v>
      </c>
      <c r="D102" s="2" t="n">
        <v>7</v>
      </c>
      <c r="E102" s="2" t="str">
        <f aca="false">MID(B102,FIND("-",B102,FIND("-",B102)+1)+1,
    FIND("-",B102,FIND("-",B102,FIND("-",B102)+1)+1)
  -FIND("-",B102,FIND("-",B102)+1)-1)</f>
        <v>34</v>
      </c>
      <c r="F102" s="2" t="str">
        <f aca="false">TRIM(RIGHT(SUBSTITUTE(B102,"-",REPT(" ",999)),999))</f>
        <v>2</v>
      </c>
      <c r="G102" s="35" t="s">
        <v>389</v>
      </c>
      <c r="H102" s="0" t="str">
        <f aca="false">"select @warehouseid, @warehouseid, '"&amp;B102&amp;"', '"&amp;B102&amp;"', 'location', '"&amp;D102&amp;"', '"&amp;E102&amp;"', '"&amp;F102&amp;"', '"&amp;G102&amp;"', @groupid union all"</f>
        <v>select @warehouseid, @warehouseid, '102-R7-34-2', '102-R7-34-2', 'location', '7', '34', '2', '192.168.2.236', @groupid union all</v>
      </c>
    </row>
    <row r="103" customFormat="false" ht="13.8" hidden="false" customHeight="false" outlineLevel="0" collapsed="false">
      <c r="A103" s="30" t="n">
        <v>102</v>
      </c>
      <c r="B103" s="31" t="s">
        <v>490</v>
      </c>
      <c r="C103" s="0" t="n">
        <v>102</v>
      </c>
      <c r="D103" s="2" t="n">
        <v>7</v>
      </c>
      <c r="E103" s="2" t="str">
        <f aca="false">MID(B103,FIND("-",B103,FIND("-",B103)+1)+1,
    FIND("-",B103,FIND("-",B103,FIND("-",B103)+1)+1)
  -FIND("-",B103,FIND("-",B103)+1)-1)</f>
        <v>34</v>
      </c>
      <c r="F103" s="2" t="str">
        <f aca="false">TRIM(RIGHT(SUBSTITUTE(B103,"-",REPT(" ",999)),999))</f>
        <v>3</v>
      </c>
      <c r="G103" s="35" t="s">
        <v>389</v>
      </c>
      <c r="H103" s="0" t="str">
        <f aca="false">"select @warehouseid, @warehouseid, '"&amp;B103&amp;"', '"&amp;B103&amp;"', 'location', '"&amp;D103&amp;"', '"&amp;E103&amp;"', '"&amp;F103&amp;"', '"&amp;G103&amp;"', @groupid union all"</f>
        <v>select @warehouseid, @warehouseid, '102-R7-34-3', '102-R7-34-3', 'location', '7', '34', '3', '192.168.2.236', @groupid union all</v>
      </c>
    </row>
    <row r="104" customFormat="false" ht="13.8" hidden="false" customHeight="false" outlineLevel="0" collapsed="false">
      <c r="A104" s="30" t="n">
        <v>103</v>
      </c>
      <c r="B104" s="31" t="s">
        <v>491</v>
      </c>
      <c r="C104" s="0" t="n">
        <v>102</v>
      </c>
      <c r="D104" s="2" t="n">
        <v>7</v>
      </c>
      <c r="E104" s="2" t="str">
        <f aca="false">MID(B104,FIND("-",B104,FIND("-",B104)+1)+1,
    FIND("-",B104,FIND("-",B104,FIND("-",B104)+1)+1)
  -FIND("-",B104,FIND("-",B104)+1)-1)</f>
        <v>35</v>
      </c>
      <c r="F104" s="2" t="str">
        <f aca="false">TRIM(RIGHT(SUBSTITUTE(B104,"-",REPT(" ",999)),999))</f>
        <v>1</v>
      </c>
      <c r="G104" s="35" t="s">
        <v>389</v>
      </c>
      <c r="H104" s="0" t="str">
        <f aca="false">"select @warehouseid, @warehouseid, '"&amp;B104&amp;"', '"&amp;B104&amp;"', 'location', '"&amp;D104&amp;"', '"&amp;E104&amp;"', '"&amp;F104&amp;"', '"&amp;G104&amp;"', @groupid union all"</f>
        <v>select @warehouseid, @warehouseid, '102-R7-35-1', '102-R7-35-1', 'location', '7', '35', '1', '192.168.2.236', @groupid union all</v>
      </c>
    </row>
    <row r="105" customFormat="false" ht="13.8" hidden="false" customHeight="false" outlineLevel="0" collapsed="false">
      <c r="A105" s="30" t="n">
        <v>104</v>
      </c>
      <c r="B105" s="31" t="s">
        <v>492</v>
      </c>
      <c r="C105" s="0" t="n">
        <v>102</v>
      </c>
      <c r="D105" s="2" t="n">
        <v>7</v>
      </c>
      <c r="E105" s="2" t="str">
        <f aca="false">MID(B105,FIND("-",B105,FIND("-",B105)+1)+1,
    FIND("-",B105,FIND("-",B105,FIND("-",B105)+1)+1)
  -FIND("-",B105,FIND("-",B105)+1)-1)</f>
        <v>35</v>
      </c>
      <c r="F105" s="2" t="str">
        <f aca="false">TRIM(RIGHT(SUBSTITUTE(B105,"-",REPT(" ",999)),999))</f>
        <v>2</v>
      </c>
      <c r="G105" s="35" t="s">
        <v>389</v>
      </c>
      <c r="H105" s="0" t="str">
        <f aca="false">"select @warehouseid, @warehouseid, '"&amp;B105&amp;"', '"&amp;B105&amp;"', 'location', '"&amp;D105&amp;"', '"&amp;E105&amp;"', '"&amp;F105&amp;"', '"&amp;G105&amp;"', @groupid union all"</f>
        <v>select @warehouseid, @warehouseid, '102-R7-35-2', '102-R7-35-2', 'location', '7', '35', '2', '192.168.2.236', @groupid union all</v>
      </c>
    </row>
    <row r="106" customFormat="false" ht="13.8" hidden="false" customHeight="false" outlineLevel="0" collapsed="false">
      <c r="A106" s="30" t="n">
        <v>105</v>
      </c>
      <c r="B106" s="31" t="s">
        <v>493</v>
      </c>
      <c r="C106" s="0" t="n">
        <v>102</v>
      </c>
      <c r="D106" s="2" t="n">
        <v>7</v>
      </c>
      <c r="E106" s="2" t="str">
        <f aca="false">MID(B106,FIND("-",B106,FIND("-",B106)+1)+1,
    FIND("-",B106,FIND("-",B106,FIND("-",B106)+1)+1)
  -FIND("-",B106,FIND("-",B106)+1)-1)</f>
        <v>35</v>
      </c>
      <c r="F106" s="2" t="str">
        <f aca="false">TRIM(RIGHT(SUBSTITUTE(B106,"-",REPT(" ",999)),999))</f>
        <v>3</v>
      </c>
      <c r="G106" s="35" t="s">
        <v>389</v>
      </c>
      <c r="H106" s="0" t="str">
        <f aca="false">"select @warehouseid, @warehouseid, '"&amp;B106&amp;"', '"&amp;B106&amp;"', 'location', '"&amp;D106&amp;"', '"&amp;E106&amp;"', '"&amp;F106&amp;"', '"&amp;G106&amp;"', @groupid union all"</f>
        <v>select @warehouseid, @warehouseid, '102-R7-35-3', '102-R7-35-3', 'location', '7', '35', '3', '192.168.2.236', @groupid union all</v>
      </c>
    </row>
    <row r="107" customFormat="false" ht="13.8" hidden="false" customHeight="false" outlineLevel="0" collapsed="false">
      <c r="A107" s="30" t="n">
        <v>106</v>
      </c>
      <c r="B107" s="31" t="s">
        <v>494</v>
      </c>
      <c r="C107" s="0" t="n">
        <v>102</v>
      </c>
      <c r="D107" s="2" t="n">
        <v>7</v>
      </c>
      <c r="E107" s="2" t="str">
        <f aca="false">MID(B107,FIND("-",B107,FIND("-",B107)+1)+1,
    FIND("-",B107,FIND("-",B107,FIND("-",B107)+1)+1)
  -FIND("-",B107,FIND("-",B107)+1)-1)</f>
        <v>36</v>
      </c>
      <c r="F107" s="2" t="str">
        <f aca="false">TRIM(RIGHT(SUBSTITUTE(B107,"-",REPT(" ",999)),999))</f>
        <v>1</v>
      </c>
      <c r="G107" s="35" t="s">
        <v>389</v>
      </c>
      <c r="H107" s="0" t="str">
        <f aca="false">"select @warehouseid, @warehouseid, '"&amp;B107&amp;"', '"&amp;B107&amp;"', 'location', '"&amp;D107&amp;"', '"&amp;E107&amp;"', '"&amp;F107&amp;"', '"&amp;G107&amp;"', @groupid union all"</f>
        <v>select @warehouseid, @warehouseid, '102-R7-36-1', '102-R7-36-1', 'location', '7', '36', '1', '192.168.2.236', @groupid union all</v>
      </c>
    </row>
    <row r="108" customFormat="false" ht="13.8" hidden="false" customHeight="false" outlineLevel="0" collapsed="false">
      <c r="A108" s="30" t="n">
        <v>107</v>
      </c>
      <c r="B108" s="31" t="s">
        <v>495</v>
      </c>
      <c r="C108" s="0" t="n">
        <v>102</v>
      </c>
      <c r="D108" s="2" t="n">
        <v>7</v>
      </c>
      <c r="E108" s="2" t="str">
        <f aca="false">MID(B108,FIND("-",B108,FIND("-",B108)+1)+1,
    FIND("-",B108,FIND("-",B108,FIND("-",B108)+1)+1)
  -FIND("-",B108,FIND("-",B108)+1)-1)</f>
        <v>36</v>
      </c>
      <c r="F108" s="2" t="str">
        <f aca="false">TRIM(RIGHT(SUBSTITUTE(B108,"-",REPT(" ",999)),999))</f>
        <v>2</v>
      </c>
      <c r="G108" s="35" t="s">
        <v>389</v>
      </c>
      <c r="H108" s="0" t="str">
        <f aca="false">"select @warehouseid, @warehouseid, '"&amp;B108&amp;"', '"&amp;B108&amp;"', 'location', '"&amp;D108&amp;"', '"&amp;E108&amp;"', '"&amp;F108&amp;"', '"&amp;G108&amp;"', @groupid union all"</f>
        <v>select @warehouseid, @warehouseid, '102-R7-36-2', '102-R7-36-2', 'location', '7', '36', '2', '192.168.2.236', @groupid union all</v>
      </c>
    </row>
    <row r="109" customFormat="false" ht="13.8" hidden="false" customHeight="false" outlineLevel="0" collapsed="false">
      <c r="A109" s="30" t="n">
        <v>108</v>
      </c>
      <c r="B109" s="31" t="s">
        <v>496</v>
      </c>
      <c r="C109" s="0" t="n">
        <v>102</v>
      </c>
      <c r="D109" s="2" t="n">
        <v>7</v>
      </c>
      <c r="E109" s="2" t="str">
        <f aca="false">MID(B109,FIND("-",B109,FIND("-",B109)+1)+1,
    FIND("-",B109,FIND("-",B109,FIND("-",B109)+1)+1)
  -FIND("-",B109,FIND("-",B109)+1)-1)</f>
        <v>36</v>
      </c>
      <c r="F109" s="2" t="str">
        <f aca="false">TRIM(RIGHT(SUBSTITUTE(B109,"-",REPT(" ",999)),999))</f>
        <v>3</v>
      </c>
      <c r="G109" s="35" t="s">
        <v>389</v>
      </c>
      <c r="H109" s="0" t="str">
        <f aca="false">"select @warehouseid, @warehouseid, '"&amp;B109&amp;"', '"&amp;B109&amp;"', 'location', '"&amp;D109&amp;"', '"&amp;E109&amp;"', '"&amp;F109&amp;"', '"&amp;G109&amp;"', @groupid union all"</f>
        <v>select @warehouseid, @warehouseid, '102-R7-36-3', '102-R7-36-3', 'location', '7', '36', '3', '192.168.2.236', @groupid union all</v>
      </c>
    </row>
    <row r="110" customFormat="false" ht="13.8" hidden="false" customHeight="false" outlineLevel="0" collapsed="false">
      <c r="A110" s="30" t="n">
        <v>109</v>
      </c>
      <c r="B110" s="31" t="s">
        <v>497</v>
      </c>
      <c r="C110" s="0" t="n">
        <v>102</v>
      </c>
      <c r="D110" s="2" t="n">
        <v>7</v>
      </c>
      <c r="E110" s="2" t="str">
        <f aca="false">MID(B110,FIND("-",B110,FIND("-",B110)+1)+1,
    FIND("-",B110,FIND("-",B110,FIND("-",B110)+1)+1)
  -FIND("-",B110,FIND("-",B110)+1)-1)</f>
        <v>37</v>
      </c>
      <c r="F110" s="2" t="str">
        <f aca="false">TRIM(RIGHT(SUBSTITUTE(B110,"-",REPT(" ",999)),999))</f>
        <v>1</v>
      </c>
      <c r="G110" s="35" t="s">
        <v>389</v>
      </c>
      <c r="H110" s="0" t="str">
        <f aca="false">"select @warehouseid, @warehouseid, '"&amp;B110&amp;"', '"&amp;B110&amp;"', 'location', '"&amp;D110&amp;"', '"&amp;E110&amp;"', '"&amp;F110&amp;"', '"&amp;G110&amp;"', @groupid union all"</f>
        <v>select @warehouseid, @warehouseid, '102-R7-37-1', '102-R7-37-1', 'location', '7', '37', '1', '192.168.2.236', @groupid union all</v>
      </c>
    </row>
    <row r="111" customFormat="false" ht="13.8" hidden="false" customHeight="false" outlineLevel="0" collapsed="false">
      <c r="A111" s="30" t="n">
        <v>110</v>
      </c>
      <c r="B111" s="31" t="s">
        <v>498</v>
      </c>
      <c r="C111" s="0" t="n">
        <v>102</v>
      </c>
      <c r="D111" s="2" t="n">
        <v>7</v>
      </c>
      <c r="E111" s="2" t="str">
        <f aca="false">MID(B111,FIND("-",B111,FIND("-",B111)+1)+1,
    FIND("-",B111,FIND("-",B111,FIND("-",B111)+1)+1)
  -FIND("-",B111,FIND("-",B111)+1)-1)</f>
        <v>37</v>
      </c>
      <c r="F111" s="2" t="str">
        <f aca="false">TRIM(RIGHT(SUBSTITUTE(B111,"-",REPT(" ",999)),999))</f>
        <v>2</v>
      </c>
      <c r="G111" s="35" t="s">
        <v>389</v>
      </c>
      <c r="H111" s="0" t="str">
        <f aca="false">"select @warehouseid, @warehouseid, '"&amp;B111&amp;"', '"&amp;B111&amp;"', 'location', '"&amp;D111&amp;"', '"&amp;E111&amp;"', '"&amp;F111&amp;"', '"&amp;G111&amp;"', @groupid union all"</f>
        <v>select @warehouseid, @warehouseid, '102-R7-37-2', '102-R7-37-2', 'location', '7', '37', '2', '192.168.2.236', @groupid union all</v>
      </c>
    </row>
    <row r="112" customFormat="false" ht="13.8" hidden="false" customHeight="false" outlineLevel="0" collapsed="false">
      <c r="A112" s="30" t="n">
        <v>111</v>
      </c>
      <c r="B112" s="31" t="s">
        <v>499</v>
      </c>
      <c r="C112" s="0" t="n">
        <v>102</v>
      </c>
      <c r="D112" s="2" t="n">
        <v>7</v>
      </c>
      <c r="E112" s="2" t="str">
        <f aca="false">MID(B112,FIND("-",B112,FIND("-",B112)+1)+1,
    FIND("-",B112,FIND("-",B112,FIND("-",B112)+1)+1)
  -FIND("-",B112,FIND("-",B112)+1)-1)</f>
        <v>37</v>
      </c>
      <c r="F112" s="2" t="str">
        <f aca="false">TRIM(RIGHT(SUBSTITUTE(B112,"-",REPT(" ",999)),999))</f>
        <v>3</v>
      </c>
      <c r="G112" s="35" t="s">
        <v>389</v>
      </c>
      <c r="H112" s="0" t="str">
        <f aca="false">"select @warehouseid, @warehouseid, '"&amp;B112&amp;"', '"&amp;B112&amp;"', 'location', '"&amp;D112&amp;"', '"&amp;E112&amp;"', '"&amp;F112&amp;"', '"&amp;G112&amp;"', @groupid union all"</f>
        <v>select @warehouseid, @warehouseid, '102-R7-37-3', '102-R7-37-3', 'location', '7', '37', '3', '192.168.2.236', @groupid union all</v>
      </c>
    </row>
    <row r="113" customFormat="false" ht="13.8" hidden="false" customHeight="false" outlineLevel="0" collapsed="false">
      <c r="A113" s="30" t="n">
        <v>112</v>
      </c>
      <c r="B113" s="31" t="s">
        <v>500</v>
      </c>
      <c r="C113" s="0" t="n">
        <v>102</v>
      </c>
      <c r="D113" s="2" t="n">
        <v>7</v>
      </c>
      <c r="E113" s="2" t="str">
        <f aca="false">MID(B113,FIND("-",B113,FIND("-",B113)+1)+1,
    FIND("-",B113,FIND("-",B113,FIND("-",B113)+1)+1)
  -FIND("-",B113,FIND("-",B113)+1)-1)</f>
        <v>38</v>
      </c>
      <c r="F113" s="2" t="str">
        <f aca="false">TRIM(RIGHT(SUBSTITUTE(B113,"-",REPT(" ",999)),999))</f>
        <v>1</v>
      </c>
      <c r="G113" s="35" t="s">
        <v>389</v>
      </c>
      <c r="H113" s="0" t="str">
        <f aca="false">"select @warehouseid, @warehouseid, '"&amp;B113&amp;"', '"&amp;B113&amp;"', 'location', '"&amp;D113&amp;"', '"&amp;E113&amp;"', '"&amp;F113&amp;"', '"&amp;G113&amp;"', @groupid union all"</f>
        <v>select @warehouseid, @warehouseid, '102-R7-38-1', '102-R7-38-1', 'location', '7', '38', '1', '192.168.2.236', @groupid union all</v>
      </c>
    </row>
    <row r="114" customFormat="false" ht="13.8" hidden="false" customHeight="false" outlineLevel="0" collapsed="false">
      <c r="A114" s="30" t="n">
        <v>113</v>
      </c>
      <c r="B114" s="31" t="s">
        <v>501</v>
      </c>
      <c r="C114" s="0" t="n">
        <v>102</v>
      </c>
      <c r="D114" s="2" t="n">
        <v>7</v>
      </c>
      <c r="E114" s="2" t="str">
        <f aca="false">MID(B114,FIND("-",B114,FIND("-",B114)+1)+1,
    FIND("-",B114,FIND("-",B114,FIND("-",B114)+1)+1)
  -FIND("-",B114,FIND("-",B114)+1)-1)</f>
        <v>38</v>
      </c>
      <c r="F114" s="2" t="str">
        <f aca="false">TRIM(RIGHT(SUBSTITUTE(B114,"-",REPT(" ",999)),999))</f>
        <v>2</v>
      </c>
      <c r="G114" s="35" t="s">
        <v>389</v>
      </c>
      <c r="H114" s="0" t="str">
        <f aca="false">"select @warehouseid, @warehouseid, '"&amp;B114&amp;"', '"&amp;B114&amp;"', 'location', '"&amp;D114&amp;"', '"&amp;E114&amp;"', '"&amp;F114&amp;"', '"&amp;G114&amp;"', @groupid union all"</f>
        <v>select @warehouseid, @warehouseid, '102-R7-38-2', '102-R7-38-2', 'location', '7', '38', '2', '192.168.2.236', @groupid union all</v>
      </c>
    </row>
    <row r="115" customFormat="false" ht="13.8" hidden="false" customHeight="false" outlineLevel="0" collapsed="false">
      <c r="A115" s="30" t="n">
        <v>114</v>
      </c>
      <c r="B115" s="31" t="s">
        <v>502</v>
      </c>
      <c r="C115" s="0" t="n">
        <v>102</v>
      </c>
      <c r="D115" s="2" t="n">
        <v>7</v>
      </c>
      <c r="E115" s="2" t="str">
        <f aca="false">MID(B115,FIND("-",B115,FIND("-",B115)+1)+1,
    FIND("-",B115,FIND("-",B115,FIND("-",B115)+1)+1)
  -FIND("-",B115,FIND("-",B115)+1)-1)</f>
        <v>38</v>
      </c>
      <c r="F115" s="2" t="str">
        <f aca="false">TRIM(RIGHT(SUBSTITUTE(B115,"-",REPT(" ",999)),999))</f>
        <v>3</v>
      </c>
      <c r="G115" s="35" t="s">
        <v>389</v>
      </c>
      <c r="H115" s="0" t="str">
        <f aca="false">"select @warehouseid, @warehouseid, '"&amp;B115&amp;"', '"&amp;B115&amp;"', 'location', '"&amp;D115&amp;"', '"&amp;E115&amp;"', '"&amp;F115&amp;"', '"&amp;G115&amp;"', @groupid union all"</f>
        <v>select @warehouseid, @warehouseid, '102-R7-38-3', '102-R7-38-3', 'location', '7', '38', '3', '192.168.2.236', @groupid union all</v>
      </c>
    </row>
    <row r="116" customFormat="false" ht="13.8" hidden="false" customHeight="false" outlineLevel="0" collapsed="false">
      <c r="A116" s="30" t="n">
        <v>115</v>
      </c>
      <c r="B116" s="31" t="s">
        <v>503</v>
      </c>
      <c r="C116" s="0" t="n">
        <v>102</v>
      </c>
      <c r="D116" s="2" t="n">
        <v>7</v>
      </c>
      <c r="E116" s="2" t="str">
        <f aca="false">MID(B116,FIND("-",B116,FIND("-",B116)+1)+1,
    FIND("-",B116,FIND("-",B116,FIND("-",B116)+1)+1)
  -FIND("-",B116,FIND("-",B116)+1)-1)</f>
        <v>39</v>
      </c>
      <c r="F116" s="2" t="str">
        <f aca="false">TRIM(RIGHT(SUBSTITUTE(B116,"-",REPT(" ",999)),999))</f>
        <v>1</v>
      </c>
      <c r="G116" s="35" t="s">
        <v>389</v>
      </c>
      <c r="H116" s="0" t="str">
        <f aca="false">"select @warehouseid, @warehouseid, '"&amp;B116&amp;"', '"&amp;B116&amp;"', 'location', '"&amp;D116&amp;"', '"&amp;E116&amp;"', '"&amp;F116&amp;"', '"&amp;G116&amp;"', @groupid union all"</f>
        <v>select @warehouseid, @warehouseid, '102-R7-39-1', '102-R7-39-1', 'location', '7', '39', '1', '192.168.2.236', @groupid union all</v>
      </c>
    </row>
    <row r="117" customFormat="false" ht="13.8" hidden="false" customHeight="false" outlineLevel="0" collapsed="false">
      <c r="A117" s="30" t="n">
        <v>116</v>
      </c>
      <c r="B117" s="31" t="s">
        <v>504</v>
      </c>
      <c r="C117" s="0" t="n">
        <v>102</v>
      </c>
      <c r="D117" s="2" t="n">
        <v>7</v>
      </c>
      <c r="E117" s="2" t="str">
        <f aca="false">MID(B117,FIND("-",B117,FIND("-",B117)+1)+1,
    FIND("-",B117,FIND("-",B117,FIND("-",B117)+1)+1)
  -FIND("-",B117,FIND("-",B117)+1)-1)</f>
        <v>39</v>
      </c>
      <c r="F117" s="2" t="str">
        <f aca="false">TRIM(RIGHT(SUBSTITUTE(B117,"-",REPT(" ",999)),999))</f>
        <v>2</v>
      </c>
      <c r="G117" s="35" t="s">
        <v>389</v>
      </c>
      <c r="H117" s="0" t="str">
        <f aca="false">"select @warehouseid, @warehouseid, '"&amp;B117&amp;"', '"&amp;B117&amp;"', 'location', '"&amp;D117&amp;"', '"&amp;E117&amp;"', '"&amp;F117&amp;"', '"&amp;G117&amp;"', @groupid union all"</f>
        <v>select @warehouseid, @warehouseid, '102-R7-39-2', '102-R7-39-2', 'location', '7', '39', '2', '192.168.2.236', @groupid union all</v>
      </c>
    </row>
    <row r="118" customFormat="false" ht="13.8" hidden="false" customHeight="false" outlineLevel="0" collapsed="false">
      <c r="A118" s="30" t="n">
        <v>117</v>
      </c>
      <c r="B118" s="31" t="s">
        <v>505</v>
      </c>
      <c r="C118" s="0" t="n">
        <v>102</v>
      </c>
      <c r="D118" s="2" t="n">
        <v>7</v>
      </c>
      <c r="E118" s="2" t="str">
        <f aca="false">MID(B118,FIND("-",B118,FIND("-",B118)+1)+1,
    FIND("-",B118,FIND("-",B118,FIND("-",B118)+1)+1)
  -FIND("-",B118,FIND("-",B118)+1)-1)</f>
        <v>39</v>
      </c>
      <c r="F118" s="2" t="str">
        <f aca="false">TRIM(RIGHT(SUBSTITUTE(B118,"-",REPT(" ",999)),999))</f>
        <v>3</v>
      </c>
      <c r="G118" s="35" t="s">
        <v>389</v>
      </c>
      <c r="H118" s="0" t="str">
        <f aca="false">"select @warehouseid, @warehouseid, '"&amp;B118&amp;"', '"&amp;B118&amp;"', 'location', '"&amp;D118&amp;"', '"&amp;E118&amp;"', '"&amp;F118&amp;"', '"&amp;G118&amp;"', @groupid union all"</f>
        <v>select @warehouseid, @warehouseid, '102-R7-39-3', '102-R7-39-3', 'location', '7', '39', '3', '192.168.2.236', @groupid union all</v>
      </c>
    </row>
    <row r="119" customFormat="false" ht="13.8" hidden="false" customHeight="false" outlineLevel="0" collapsed="false">
      <c r="A119" s="30" t="n">
        <v>118</v>
      </c>
      <c r="B119" s="31" t="s">
        <v>506</v>
      </c>
      <c r="C119" s="0" t="n">
        <v>102</v>
      </c>
      <c r="D119" s="2" t="n">
        <v>7</v>
      </c>
      <c r="E119" s="2" t="str">
        <f aca="false">MID(B119,FIND("-",B119,FIND("-",B119)+1)+1,
    FIND("-",B119,FIND("-",B119,FIND("-",B119)+1)+1)
  -FIND("-",B119,FIND("-",B119)+1)-1)</f>
        <v>40</v>
      </c>
      <c r="F119" s="2" t="str">
        <f aca="false">TRIM(RIGHT(SUBSTITUTE(B119,"-",REPT(" ",999)),999))</f>
        <v>1</v>
      </c>
      <c r="G119" s="35" t="s">
        <v>389</v>
      </c>
      <c r="H119" s="0" t="str">
        <f aca="false">"select @warehouseid, @warehouseid, '"&amp;B119&amp;"', '"&amp;B119&amp;"', 'location', '"&amp;D119&amp;"', '"&amp;E119&amp;"', '"&amp;F119&amp;"', '"&amp;G119&amp;"', @groupid union all"</f>
        <v>select @warehouseid, @warehouseid, '102-R7-40-1', '102-R7-40-1', 'location', '7', '40', '1', '192.168.2.236', @groupid union all</v>
      </c>
    </row>
    <row r="120" customFormat="false" ht="13.8" hidden="false" customHeight="false" outlineLevel="0" collapsed="false">
      <c r="A120" s="30" t="n">
        <v>119</v>
      </c>
      <c r="B120" s="31" t="s">
        <v>507</v>
      </c>
      <c r="C120" s="0" t="n">
        <v>102</v>
      </c>
      <c r="D120" s="2" t="n">
        <v>7</v>
      </c>
      <c r="E120" s="2" t="str">
        <f aca="false">MID(B120,FIND("-",B120,FIND("-",B120)+1)+1,
    FIND("-",B120,FIND("-",B120,FIND("-",B120)+1)+1)
  -FIND("-",B120,FIND("-",B120)+1)-1)</f>
        <v>40</v>
      </c>
      <c r="F120" s="2" t="str">
        <f aca="false">TRIM(RIGHT(SUBSTITUTE(B120,"-",REPT(" ",999)),999))</f>
        <v>2</v>
      </c>
      <c r="G120" s="35" t="s">
        <v>389</v>
      </c>
      <c r="H120" s="0" t="str">
        <f aca="false">"select @warehouseid, @warehouseid, '"&amp;B120&amp;"', '"&amp;B120&amp;"', 'location', '"&amp;D120&amp;"', '"&amp;E120&amp;"', '"&amp;F120&amp;"', '"&amp;G120&amp;"', @groupid union all"</f>
        <v>select @warehouseid, @warehouseid, '102-R7-40-2', '102-R7-40-2', 'location', '7', '40', '2', '192.168.2.236', @groupid union all</v>
      </c>
    </row>
    <row r="121" customFormat="false" ht="13.8" hidden="false" customHeight="false" outlineLevel="0" collapsed="false">
      <c r="A121" s="30" t="n">
        <v>120</v>
      </c>
      <c r="B121" s="31" t="s">
        <v>508</v>
      </c>
      <c r="C121" s="0" t="n">
        <v>102</v>
      </c>
      <c r="D121" s="2" t="n">
        <v>7</v>
      </c>
      <c r="E121" s="2" t="str">
        <f aca="false">MID(B121,FIND("-",B121,FIND("-",B121)+1)+1,
    FIND("-",B121,FIND("-",B121,FIND("-",B121)+1)+1)
  -FIND("-",B121,FIND("-",B121)+1)-1)</f>
        <v>40</v>
      </c>
      <c r="F121" s="2" t="str">
        <f aca="false">TRIM(RIGHT(SUBSTITUTE(B121,"-",REPT(" ",999)),999))</f>
        <v>3</v>
      </c>
      <c r="G121" s="35" t="s">
        <v>389</v>
      </c>
      <c r="H121" s="0" t="str">
        <f aca="false">"select @warehouseid, @warehouseid, '"&amp;B121&amp;"', '"&amp;B121&amp;"', 'location', '"&amp;D121&amp;"', '"&amp;E121&amp;"', '"&amp;F121&amp;"', '"&amp;G121&amp;"', @groupid union all"</f>
        <v>select @warehouseid, @warehouseid, '102-R7-40-3', '102-R7-40-3', 'location', '7', '40', '3', '192.168.2.236', @groupid union all</v>
      </c>
    </row>
    <row r="122" customFormat="false" ht="13.8" hidden="false" customHeight="false" outlineLevel="0" collapsed="false">
      <c r="A122" s="30" t="n">
        <v>121</v>
      </c>
      <c r="B122" s="31" t="s">
        <v>509</v>
      </c>
      <c r="C122" s="0" t="n">
        <v>102</v>
      </c>
      <c r="D122" s="2" t="n">
        <v>7</v>
      </c>
      <c r="E122" s="2" t="str">
        <f aca="false">MID(B122,FIND("-",B122,FIND("-",B122)+1)+1,
    FIND("-",B122,FIND("-",B122,FIND("-",B122)+1)+1)
  -FIND("-",B122,FIND("-",B122)+1)-1)</f>
        <v>41</v>
      </c>
      <c r="F122" s="2" t="str">
        <f aca="false">TRIM(RIGHT(SUBSTITUTE(B122,"-",REPT(" ",999)),999))</f>
        <v>1</v>
      </c>
      <c r="G122" s="35" t="s">
        <v>389</v>
      </c>
      <c r="H122" s="0" t="str">
        <f aca="false">"select @warehouseid, @warehouseid, '"&amp;B122&amp;"', '"&amp;B122&amp;"', 'location', '"&amp;D122&amp;"', '"&amp;E122&amp;"', '"&amp;F122&amp;"', '"&amp;G122&amp;"', @groupid union all"</f>
        <v>select @warehouseid, @warehouseid, '102-R7-41-1', '102-R7-41-1', 'location', '7', '41', '1', '192.168.2.236', @groupid union all</v>
      </c>
    </row>
    <row r="123" customFormat="false" ht="13.8" hidden="false" customHeight="false" outlineLevel="0" collapsed="false">
      <c r="A123" s="30" t="n">
        <v>122</v>
      </c>
      <c r="B123" s="31" t="s">
        <v>510</v>
      </c>
      <c r="C123" s="0" t="n">
        <v>102</v>
      </c>
      <c r="D123" s="2" t="n">
        <v>7</v>
      </c>
      <c r="E123" s="2" t="str">
        <f aca="false">MID(B123,FIND("-",B123,FIND("-",B123)+1)+1,
    FIND("-",B123,FIND("-",B123,FIND("-",B123)+1)+1)
  -FIND("-",B123,FIND("-",B123)+1)-1)</f>
        <v>41</v>
      </c>
      <c r="F123" s="2" t="str">
        <f aca="false">TRIM(RIGHT(SUBSTITUTE(B123,"-",REPT(" ",999)),999))</f>
        <v>2</v>
      </c>
      <c r="G123" s="35" t="s">
        <v>389</v>
      </c>
      <c r="H123" s="0" t="str">
        <f aca="false">"select @warehouseid, @warehouseid, '"&amp;B123&amp;"', '"&amp;B123&amp;"', 'location', '"&amp;D123&amp;"', '"&amp;E123&amp;"', '"&amp;F123&amp;"', '"&amp;G123&amp;"', @groupid union all"</f>
        <v>select @warehouseid, @warehouseid, '102-R7-41-2', '102-R7-41-2', 'location', '7', '41', '2', '192.168.2.236', @groupid union all</v>
      </c>
    </row>
    <row r="124" customFormat="false" ht="13.8" hidden="false" customHeight="false" outlineLevel="0" collapsed="false">
      <c r="A124" s="30" t="n">
        <v>123</v>
      </c>
      <c r="B124" s="31" t="s">
        <v>511</v>
      </c>
      <c r="C124" s="0" t="n">
        <v>102</v>
      </c>
      <c r="D124" s="2" t="n">
        <v>7</v>
      </c>
      <c r="E124" s="2" t="str">
        <f aca="false">MID(B124,FIND("-",B124,FIND("-",B124)+1)+1,
    FIND("-",B124,FIND("-",B124,FIND("-",B124)+1)+1)
  -FIND("-",B124,FIND("-",B124)+1)-1)</f>
        <v>41</v>
      </c>
      <c r="F124" s="2" t="str">
        <f aca="false">TRIM(RIGHT(SUBSTITUTE(B124,"-",REPT(" ",999)),999))</f>
        <v>3</v>
      </c>
      <c r="G124" s="35" t="s">
        <v>389</v>
      </c>
      <c r="H124" s="0" t="str">
        <f aca="false">"select @warehouseid, @warehouseid, '"&amp;B124&amp;"', '"&amp;B124&amp;"', 'location', '"&amp;D124&amp;"', '"&amp;E124&amp;"', '"&amp;F124&amp;"', '"&amp;G124&amp;"', @groupid union all"</f>
        <v>select @warehouseid, @warehouseid, '102-R7-41-3', '102-R7-41-3', 'location', '7', '41', '3', '192.168.2.236', @groupid union all</v>
      </c>
    </row>
    <row r="125" customFormat="false" ht="13.8" hidden="false" customHeight="false" outlineLevel="0" collapsed="false">
      <c r="A125" s="30" t="n">
        <v>124</v>
      </c>
      <c r="B125" s="31" t="s">
        <v>512</v>
      </c>
      <c r="C125" s="0" t="n">
        <v>102</v>
      </c>
      <c r="D125" s="2" t="n">
        <v>7</v>
      </c>
      <c r="E125" s="2" t="str">
        <f aca="false">MID(B125,FIND("-",B125,FIND("-",B125)+1)+1,
    FIND("-",B125,FIND("-",B125,FIND("-",B125)+1)+1)
  -FIND("-",B125,FIND("-",B125)+1)-1)</f>
        <v>42</v>
      </c>
      <c r="F125" s="2" t="str">
        <f aca="false">TRIM(RIGHT(SUBSTITUTE(B125,"-",REPT(" ",999)),999))</f>
        <v>1</v>
      </c>
      <c r="G125" s="35" t="s">
        <v>389</v>
      </c>
      <c r="H125" s="0" t="str">
        <f aca="false">"select @warehouseid, @warehouseid, '"&amp;B125&amp;"', '"&amp;B125&amp;"', 'location', '"&amp;D125&amp;"', '"&amp;E125&amp;"', '"&amp;F125&amp;"', '"&amp;G125&amp;"', @groupid union all"</f>
        <v>select @warehouseid, @warehouseid, '102-R7-42-1', '102-R7-42-1', 'location', '7', '42', '1', '192.168.2.236', @groupid union all</v>
      </c>
    </row>
    <row r="126" customFormat="false" ht="13.8" hidden="false" customHeight="false" outlineLevel="0" collapsed="false">
      <c r="A126" s="30" t="n">
        <v>125</v>
      </c>
      <c r="B126" s="31" t="s">
        <v>513</v>
      </c>
      <c r="C126" s="0" t="n">
        <v>102</v>
      </c>
      <c r="D126" s="2" t="n">
        <v>7</v>
      </c>
      <c r="E126" s="2" t="str">
        <f aca="false">MID(B126,FIND("-",B126,FIND("-",B126)+1)+1,
    FIND("-",B126,FIND("-",B126,FIND("-",B126)+1)+1)
  -FIND("-",B126,FIND("-",B126)+1)-1)</f>
        <v>42</v>
      </c>
      <c r="F126" s="2" t="str">
        <f aca="false">TRIM(RIGHT(SUBSTITUTE(B126,"-",REPT(" ",999)),999))</f>
        <v>2</v>
      </c>
      <c r="G126" s="35" t="s">
        <v>389</v>
      </c>
      <c r="H126" s="0" t="str">
        <f aca="false">"select @warehouseid, @warehouseid, '"&amp;B126&amp;"', '"&amp;B126&amp;"', 'location', '"&amp;D126&amp;"', '"&amp;E126&amp;"', '"&amp;F126&amp;"', '"&amp;G126&amp;"', @groupid union all"</f>
        <v>select @warehouseid, @warehouseid, '102-R7-42-2', '102-R7-42-2', 'location', '7', '42', '2', '192.168.2.236', @groupid union all</v>
      </c>
    </row>
    <row r="127" customFormat="false" ht="13.8" hidden="false" customHeight="false" outlineLevel="0" collapsed="false">
      <c r="A127" s="30" t="n">
        <v>126</v>
      </c>
      <c r="B127" s="31" t="s">
        <v>514</v>
      </c>
      <c r="C127" s="0" t="n">
        <v>102</v>
      </c>
      <c r="D127" s="2" t="n">
        <v>7</v>
      </c>
      <c r="E127" s="2" t="str">
        <f aca="false">MID(B127,FIND("-",B127,FIND("-",B127)+1)+1,
    FIND("-",B127,FIND("-",B127,FIND("-",B127)+1)+1)
  -FIND("-",B127,FIND("-",B127)+1)-1)</f>
        <v>42</v>
      </c>
      <c r="F127" s="2" t="str">
        <f aca="false">TRIM(RIGHT(SUBSTITUTE(B127,"-",REPT(" ",999)),999))</f>
        <v>3</v>
      </c>
      <c r="G127" s="35" t="s">
        <v>389</v>
      </c>
      <c r="H127" s="0" t="str">
        <f aca="false">"select @warehouseid, @warehouseid, '"&amp;B127&amp;"', '"&amp;B127&amp;"', 'location', '"&amp;D127&amp;"', '"&amp;E127&amp;"', '"&amp;F127&amp;"', '"&amp;G127&amp;"', @groupid union all"</f>
        <v>select @warehouseid, @warehouseid, '102-R7-42-3', '102-R7-42-3', 'location', '7', '42', '3', '192.168.2.236', @groupid union all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Roman,Regular"&amp;12&amp;Kffffff&amp;A</oddHeader>
    <oddFooter>&amp;C&amp;"Times New Roman,Regular"&amp;12&amp;KffffffPage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CCF4C6"/>
    <pageSetUpPr fitToPage="false"/>
  </sheetPr>
  <dimension ref="A1:H130"/>
  <sheetViews>
    <sheetView showFormulas="false" showGridLines="true" showRowColHeaders="true" showZeros="true" rightToLeft="false" tabSelected="true" showOutlineSymbols="true" defaultGridColor="true" view="normal" topLeftCell="A115" colorId="64" zoomScale="100" zoomScaleNormal="100" zoomScalePageLayoutView="100" workbookViewId="0">
      <selection pane="topLeft" activeCell="H127" activeCellId="0" sqref="H127"/>
    </sheetView>
  </sheetViews>
  <sheetFormatPr defaultColWidth="7.66015625" defaultRowHeight="13.8" customHeight="true" zeroHeight="false" outlineLevelRow="0" outlineLevelCol="0"/>
  <cols>
    <col collapsed="false" customWidth="true" hidden="false" outlineLevel="0" max="1" min="1" style="0" width="5.6"/>
    <col collapsed="false" customWidth="true" hidden="false" outlineLevel="0" max="2" min="2" style="0" width="13.81"/>
    <col collapsed="false" customWidth="true" hidden="false" outlineLevel="0" max="7" min="7" style="0" width="12.55"/>
    <col collapsed="false" customWidth="true" hidden="false" outlineLevel="0" max="8" min="8" style="0" width="112.11"/>
  </cols>
  <sheetData>
    <row r="1" customFormat="false" ht="13.8" hidden="false" customHeight="false" outlineLevel="0" collapsed="false">
      <c r="A1" s="28" t="s">
        <v>36</v>
      </c>
      <c r="B1" s="29" t="s">
        <v>515</v>
      </c>
      <c r="C1" s="6" t="s">
        <v>9</v>
      </c>
      <c r="D1" s="6" t="s">
        <v>10</v>
      </c>
      <c r="E1" s="9" t="s">
        <v>11</v>
      </c>
      <c r="F1" s="9" t="s">
        <v>12</v>
      </c>
      <c r="G1" s="9" t="s">
        <v>14</v>
      </c>
    </row>
    <row r="2" customFormat="false" ht="13.8" hidden="false" customHeight="false" outlineLevel="0" collapsed="false">
      <c r="A2" s="30" t="n">
        <v>1</v>
      </c>
      <c r="B2" s="31" t="s">
        <v>516</v>
      </c>
      <c r="C2" s="0" t="n">
        <v>102</v>
      </c>
      <c r="D2" s="2" t="n">
        <v>8</v>
      </c>
      <c r="E2" s="2" t="n">
        <v>1</v>
      </c>
      <c r="F2" s="2" t="str">
        <f aca="false">TRIM(RIGHT(SUBSTITUTE(B2,"-",REPT(" ",999)),999))</f>
        <v>1</v>
      </c>
      <c r="G2" s="32" t="s">
        <v>517</v>
      </c>
      <c r="H2" s="0" t="str">
        <f aca="false">"select @warehouseid, @warehouseid, '"&amp;B2&amp;"', '"&amp;B2&amp;"', 'location', '"&amp;D2&amp;"', '"&amp;E2&amp;"', '"&amp;F2&amp;"', '"&amp;G2&amp;"', @groupid union all"</f>
        <v>select @warehouseid, @warehouseid, '102-R8-01-1', '102-R8-01-1', 'location', '8', '1', '1', '192.168.2.235', @groupid union all</v>
      </c>
    </row>
    <row r="3" customFormat="false" ht="13.8" hidden="false" customHeight="false" outlineLevel="0" collapsed="false">
      <c r="A3" s="30" t="n">
        <v>2</v>
      </c>
      <c r="B3" s="31" t="s">
        <v>518</v>
      </c>
      <c r="C3" s="0" t="n">
        <v>102</v>
      </c>
      <c r="D3" s="2" t="n">
        <v>8</v>
      </c>
      <c r="E3" s="2" t="n">
        <v>1</v>
      </c>
      <c r="F3" s="2" t="str">
        <f aca="false">TRIM(RIGHT(SUBSTITUTE(B3,"-",REPT(" ",999)),999))</f>
        <v>2</v>
      </c>
      <c r="G3" s="32" t="s">
        <v>517</v>
      </c>
      <c r="H3" s="0" t="str">
        <f aca="false">"select @warehouseid, @warehouseid, '"&amp;B3&amp;"', '"&amp;B3&amp;"', 'location', '"&amp;D3&amp;"', '"&amp;E3&amp;"', '"&amp;F3&amp;"', '"&amp;G3&amp;"', @groupid union all"</f>
        <v>select @warehouseid, @warehouseid, '102-R8-01-2', '102-R8-01-2', 'location', '8', '1', '2', '192.168.2.235', @groupid union all</v>
      </c>
    </row>
    <row r="4" customFormat="false" ht="13.8" hidden="false" customHeight="false" outlineLevel="0" collapsed="false">
      <c r="A4" s="30" t="n">
        <v>3</v>
      </c>
      <c r="B4" s="31" t="s">
        <v>519</v>
      </c>
      <c r="C4" s="0" t="n">
        <v>102</v>
      </c>
      <c r="D4" s="2" t="n">
        <v>8</v>
      </c>
      <c r="E4" s="2" t="n">
        <v>1</v>
      </c>
      <c r="F4" s="2" t="str">
        <f aca="false">TRIM(RIGHT(SUBSTITUTE(B4,"-",REPT(" ",999)),999))</f>
        <v>3</v>
      </c>
      <c r="G4" s="32" t="s">
        <v>517</v>
      </c>
      <c r="H4" s="0" t="str">
        <f aca="false">"select @warehouseid, @warehouseid, '"&amp;B4&amp;"', '"&amp;B4&amp;"', 'location', '"&amp;D4&amp;"', '"&amp;E4&amp;"', '"&amp;F4&amp;"', '"&amp;G4&amp;"', @groupid union all"</f>
        <v>select @warehouseid, @warehouseid, '102-R8-01-3', '102-R8-01-3', 'location', '8', '1', '3', '192.168.2.235', @groupid union all</v>
      </c>
    </row>
    <row r="5" customFormat="false" ht="13.8" hidden="false" customHeight="false" outlineLevel="0" collapsed="false">
      <c r="A5" s="30" t="n">
        <v>4</v>
      </c>
      <c r="B5" s="31" t="s">
        <v>520</v>
      </c>
      <c r="C5" s="0" t="n">
        <v>102</v>
      </c>
      <c r="D5" s="2" t="n">
        <v>8</v>
      </c>
      <c r="E5" s="2" t="n">
        <v>2</v>
      </c>
      <c r="F5" s="2" t="str">
        <f aca="false">TRIM(RIGHT(SUBSTITUTE(B5,"-",REPT(" ",999)),999))</f>
        <v>1</v>
      </c>
      <c r="G5" s="32" t="s">
        <v>517</v>
      </c>
      <c r="H5" s="0" t="str">
        <f aca="false">"select @warehouseid, @warehouseid, '"&amp;B5&amp;"', '"&amp;B5&amp;"', 'location', '"&amp;D5&amp;"', '"&amp;E5&amp;"', '"&amp;F5&amp;"', '"&amp;G5&amp;"', @groupid union all"</f>
        <v>select @warehouseid, @warehouseid, '102-R8-02-1', '102-R8-02-1', 'location', '8', '2', '1', '192.168.2.235', @groupid union all</v>
      </c>
    </row>
    <row r="6" customFormat="false" ht="13.8" hidden="false" customHeight="false" outlineLevel="0" collapsed="false">
      <c r="A6" s="30" t="n">
        <v>5</v>
      </c>
      <c r="B6" s="31" t="s">
        <v>521</v>
      </c>
      <c r="C6" s="0" t="n">
        <v>102</v>
      </c>
      <c r="D6" s="2" t="n">
        <v>8</v>
      </c>
      <c r="E6" s="2" t="n">
        <v>2</v>
      </c>
      <c r="F6" s="2" t="str">
        <f aca="false">TRIM(RIGHT(SUBSTITUTE(B6,"-",REPT(" ",999)),999))</f>
        <v>2</v>
      </c>
      <c r="G6" s="32" t="s">
        <v>517</v>
      </c>
      <c r="H6" s="0" t="str">
        <f aca="false">"select @warehouseid, @warehouseid, '"&amp;B6&amp;"', '"&amp;B6&amp;"', 'location', '"&amp;D6&amp;"', '"&amp;E6&amp;"', '"&amp;F6&amp;"', '"&amp;G6&amp;"', @groupid union all"</f>
        <v>select @warehouseid, @warehouseid, '102-R8-02-2', '102-R8-02-2', 'location', '8', '2', '2', '192.168.2.235', @groupid union all</v>
      </c>
    </row>
    <row r="7" customFormat="false" ht="13.8" hidden="false" customHeight="false" outlineLevel="0" collapsed="false">
      <c r="A7" s="30" t="n">
        <v>6</v>
      </c>
      <c r="B7" s="31" t="s">
        <v>522</v>
      </c>
      <c r="C7" s="0" t="n">
        <v>102</v>
      </c>
      <c r="D7" s="2" t="n">
        <v>8</v>
      </c>
      <c r="E7" s="2" t="n">
        <v>2</v>
      </c>
      <c r="F7" s="2" t="str">
        <f aca="false">TRIM(RIGHT(SUBSTITUTE(B7,"-",REPT(" ",999)),999))</f>
        <v>3</v>
      </c>
      <c r="G7" s="32" t="s">
        <v>517</v>
      </c>
      <c r="H7" s="0" t="str">
        <f aca="false">"select @warehouseid, @warehouseid, '"&amp;B7&amp;"', '"&amp;B7&amp;"', 'location', '"&amp;D7&amp;"', '"&amp;E7&amp;"', '"&amp;F7&amp;"', '"&amp;G7&amp;"', @groupid union all"</f>
        <v>select @warehouseid, @warehouseid, '102-R8-02-3', '102-R8-02-3', 'location', '8', '2', '3', '192.168.2.235', @groupid union all</v>
      </c>
    </row>
    <row r="8" customFormat="false" ht="13.8" hidden="false" customHeight="false" outlineLevel="0" collapsed="false">
      <c r="A8" s="30" t="n">
        <v>7</v>
      </c>
      <c r="B8" s="31" t="s">
        <v>523</v>
      </c>
      <c r="C8" s="0" t="n">
        <v>102</v>
      </c>
      <c r="D8" s="2" t="n">
        <v>8</v>
      </c>
      <c r="E8" s="2" t="n">
        <v>3</v>
      </c>
      <c r="F8" s="2" t="str">
        <f aca="false">TRIM(RIGHT(SUBSTITUTE(B8,"-",REPT(" ",999)),999))</f>
        <v>1</v>
      </c>
      <c r="G8" s="32" t="s">
        <v>517</v>
      </c>
      <c r="H8" s="0" t="str">
        <f aca="false">"select @warehouseid, @warehouseid, '"&amp;B8&amp;"', '"&amp;B8&amp;"', 'location', '"&amp;D8&amp;"', '"&amp;E8&amp;"', '"&amp;F8&amp;"', '"&amp;G8&amp;"', @groupid union all"</f>
        <v>select @warehouseid, @warehouseid, '102-R8-03-1', '102-R8-03-1', 'location', '8', '3', '1', '192.168.2.235', @groupid union all</v>
      </c>
    </row>
    <row r="9" customFormat="false" ht="13.8" hidden="false" customHeight="false" outlineLevel="0" collapsed="false">
      <c r="A9" s="30" t="n">
        <v>8</v>
      </c>
      <c r="B9" s="31" t="s">
        <v>524</v>
      </c>
      <c r="C9" s="0" t="n">
        <v>102</v>
      </c>
      <c r="D9" s="2" t="n">
        <v>8</v>
      </c>
      <c r="E9" s="2" t="n">
        <v>3</v>
      </c>
      <c r="F9" s="2" t="str">
        <f aca="false">TRIM(RIGHT(SUBSTITUTE(B9,"-",REPT(" ",999)),999))</f>
        <v>2</v>
      </c>
      <c r="G9" s="32" t="s">
        <v>517</v>
      </c>
      <c r="H9" s="0" t="str">
        <f aca="false">"select @warehouseid, @warehouseid, '"&amp;B9&amp;"', '"&amp;B9&amp;"', 'location', '"&amp;D9&amp;"', '"&amp;E9&amp;"', '"&amp;F9&amp;"', '"&amp;G9&amp;"', @groupid union all"</f>
        <v>select @warehouseid, @warehouseid, '102-R8-03-2', '102-R8-03-2', 'location', '8', '3', '2', '192.168.2.235', @groupid union all</v>
      </c>
    </row>
    <row r="10" customFormat="false" ht="13.8" hidden="false" customHeight="false" outlineLevel="0" collapsed="false">
      <c r="A10" s="30" t="n">
        <v>9</v>
      </c>
      <c r="B10" s="31" t="s">
        <v>525</v>
      </c>
      <c r="C10" s="0" t="n">
        <v>102</v>
      </c>
      <c r="D10" s="2" t="n">
        <v>8</v>
      </c>
      <c r="E10" s="2" t="n">
        <v>3</v>
      </c>
      <c r="F10" s="2" t="str">
        <f aca="false">TRIM(RIGHT(SUBSTITUTE(B10,"-",REPT(" ",999)),999))</f>
        <v>3</v>
      </c>
      <c r="G10" s="32" t="s">
        <v>517</v>
      </c>
      <c r="H10" s="0" t="str">
        <f aca="false">"select @warehouseid, @warehouseid, '"&amp;B10&amp;"', '"&amp;B10&amp;"', 'location', '"&amp;D10&amp;"', '"&amp;E10&amp;"', '"&amp;F10&amp;"', '"&amp;G10&amp;"', @groupid union all"</f>
        <v>select @warehouseid, @warehouseid, '102-R8-03-3', '102-R8-03-3', 'location', '8', '3', '3', '192.168.2.235', @groupid union all</v>
      </c>
    </row>
    <row r="11" customFormat="false" ht="13.8" hidden="false" customHeight="false" outlineLevel="0" collapsed="false">
      <c r="A11" s="30" t="n">
        <v>10</v>
      </c>
      <c r="B11" s="31" t="s">
        <v>526</v>
      </c>
      <c r="C11" s="0" t="n">
        <v>102</v>
      </c>
      <c r="D11" s="2" t="n">
        <v>8</v>
      </c>
      <c r="E11" s="2" t="n">
        <v>4</v>
      </c>
      <c r="F11" s="2" t="str">
        <f aca="false">TRIM(RIGHT(SUBSTITUTE(B11,"-",REPT(" ",999)),999))</f>
        <v>1</v>
      </c>
      <c r="G11" s="32" t="s">
        <v>517</v>
      </c>
      <c r="H11" s="0" t="str">
        <f aca="false">"select @warehouseid, @warehouseid, '"&amp;B11&amp;"', '"&amp;B11&amp;"', 'location', '"&amp;D11&amp;"', '"&amp;E11&amp;"', '"&amp;F11&amp;"', '"&amp;G11&amp;"', @groupid union all"</f>
        <v>select @warehouseid, @warehouseid, '102-R8-04-1', '102-R8-04-1', 'location', '8', '4', '1', '192.168.2.235', @groupid union all</v>
      </c>
    </row>
    <row r="12" customFormat="false" ht="13.8" hidden="false" customHeight="false" outlineLevel="0" collapsed="false">
      <c r="A12" s="30" t="n">
        <v>11</v>
      </c>
      <c r="B12" s="31" t="s">
        <v>527</v>
      </c>
      <c r="C12" s="0" t="n">
        <v>102</v>
      </c>
      <c r="D12" s="2" t="n">
        <v>8</v>
      </c>
      <c r="E12" s="2" t="n">
        <v>4</v>
      </c>
      <c r="F12" s="2" t="str">
        <f aca="false">TRIM(RIGHT(SUBSTITUTE(B12,"-",REPT(" ",999)),999))</f>
        <v>2</v>
      </c>
      <c r="G12" s="32" t="s">
        <v>517</v>
      </c>
      <c r="H12" s="0" t="str">
        <f aca="false">"select @warehouseid, @warehouseid, '"&amp;B12&amp;"', '"&amp;B12&amp;"', 'location', '"&amp;D12&amp;"', '"&amp;E12&amp;"', '"&amp;F12&amp;"', '"&amp;G12&amp;"', @groupid union all"</f>
        <v>select @warehouseid, @warehouseid, '102-R8-04-2', '102-R8-04-2', 'location', '8', '4', '2', '192.168.2.235', @groupid union all</v>
      </c>
    </row>
    <row r="13" customFormat="false" ht="13.8" hidden="false" customHeight="false" outlineLevel="0" collapsed="false">
      <c r="A13" s="30" t="n">
        <v>12</v>
      </c>
      <c r="B13" s="31" t="s">
        <v>528</v>
      </c>
      <c r="C13" s="0" t="n">
        <v>102</v>
      </c>
      <c r="D13" s="2" t="n">
        <v>8</v>
      </c>
      <c r="E13" s="2" t="n">
        <v>4</v>
      </c>
      <c r="F13" s="2" t="str">
        <f aca="false">TRIM(RIGHT(SUBSTITUTE(B13,"-",REPT(" ",999)),999))</f>
        <v>3</v>
      </c>
      <c r="G13" s="32" t="s">
        <v>517</v>
      </c>
      <c r="H13" s="0" t="str">
        <f aca="false">"select @warehouseid, @warehouseid, '"&amp;B13&amp;"', '"&amp;B13&amp;"', 'location', '"&amp;D13&amp;"', '"&amp;E13&amp;"', '"&amp;F13&amp;"', '"&amp;G13&amp;"', @groupid union all"</f>
        <v>select @warehouseid, @warehouseid, '102-R8-04-3', '102-R8-04-3', 'location', '8', '4', '3', '192.168.2.235', @groupid union all</v>
      </c>
    </row>
    <row r="14" customFormat="false" ht="13.8" hidden="false" customHeight="false" outlineLevel="0" collapsed="false">
      <c r="A14" s="30" t="n">
        <v>13</v>
      </c>
      <c r="B14" s="31" t="s">
        <v>529</v>
      </c>
      <c r="C14" s="0" t="n">
        <v>102</v>
      </c>
      <c r="D14" s="2" t="n">
        <v>8</v>
      </c>
      <c r="E14" s="2" t="n">
        <v>5</v>
      </c>
      <c r="F14" s="2" t="str">
        <f aca="false">TRIM(RIGHT(SUBSTITUTE(B14,"-",REPT(" ",999)),999))</f>
        <v>1</v>
      </c>
      <c r="G14" s="32" t="s">
        <v>517</v>
      </c>
      <c r="H14" s="0" t="str">
        <f aca="false">"select @warehouseid, @warehouseid, '"&amp;B14&amp;"', '"&amp;B14&amp;"', 'location', '"&amp;D14&amp;"', '"&amp;E14&amp;"', '"&amp;F14&amp;"', '"&amp;G14&amp;"', @groupid union all"</f>
        <v>select @warehouseid, @warehouseid, '102-R8-05-1', '102-R8-05-1', 'location', '8', '5', '1', '192.168.2.235', @groupid union all</v>
      </c>
    </row>
    <row r="15" customFormat="false" ht="13.8" hidden="false" customHeight="false" outlineLevel="0" collapsed="false">
      <c r="A15" s="30" t="n">
        <v>14</v>
      </c>
      <c r="B15" s="31" t="s">
        <v>530</v>
      </c>
      <c r="C15" s="0" t="n">
        <v>102</v>
      </c>
      <c r="D15" s="2" t="n">
        <v>8</v>
      </c>
      <c r="E15" s="2" t="n">
        <v>5</v>
      </c>
      <c r="F15" s="2" t="str">
        <f aca="false">TRIM(RIGHT(SUBSTITUTE(B15,"-",REPT(" ",999)),999))</f>
        <v>2</v>
      </c>
      <c r="G15" s="32" t="s">
        <v>517</v>
      </c>
      <c r="H15" s="0" t="str">
        <f aca="false">"select @warehouseid, @warehouseid, '"&amp;B15&amp;"', '"&amp;B15&amp;"', 'location', '"&amp;D15&amp;"', '"&amp;E15&amp;"', '"&amp;F15&amp;"', '"&amp;G15&amp;"', @groupid union all"</f>
        <v>select @warehouseid, @warehouseid, '102-R8-05-2', '102-R8-05-2', 'location', '8', '5', '2', '192.168.2.235', @groupid union all</v>
      </c>
    </row>
    <row r="16" customFormat="false" ht="13.8" hidden="false" customHeight="false" outlineLevel="0" collapsed="false">
      <c r="A16" s="30" t="n">
        <v>15</v>
      </c>
      <c r="B16" s="31" t="s">
        <v>531</v>
      </c>
      <c r="C16" s="0" t="n">
        <v>102</v>
      </c>
      <c r="D16" s="2" t="n">
        <v>8</v>
      </c>
      <c r="E16" s="2" t="n">
        <v>5</v>
      </c>
      <c r="F16" s="2" t="str">
        <f aca="false">TRIM(RIGHT(SUBSTITUTE(B16,"-",REPT(" ",999)),999))</f>
        <v>3</v>
      </c>
      <c r="G16" s="32" t="s">
        <v>517</v>
      </c>
      <c r="H16" s="0" t="str">
        <f aca="false">"select @warehouseid, @warehouseid, '"&amp;B16&amp;"', '"&amp;B16&amp;"', 'location', '"&amp;D16&amp;"', '"&amp;E16&amp;"', '"&amp;F16&amp;"', '"&amp;G16&amp;"', @groupid union all"</f>
        <v>select @warehouseid, @warehouseid, '102-R8-05-3', '102-R8-05-3', 'location', '8', '5', '3', '192.168.2.235', @groupid union all</v>
      </c>
    </row>
    <row r="17" customFormat="false" ht="13.8" hidden="false" customHeight="false" outlineLevel="0" collapsed="false">
      <c r="A17" s="30" t="n">
        <v>16</v>
      </c>
      <c r="B17" s="31" t="s">
        <v>532</v>
      </c>
      <c r="C17" s="0" t="n">
        <v>102</v>
      </c>
      <c r="D17" s="2" t="n">
        <v>8</v>
      </c>
      <c r="E17" s="2" t="n">
        <v>6</v>
      </c>
      <c r="F17" s="2" t="str">
        <f aca="false">TRIM(RIGHT(SUBSTITUTE(B17,"-",REPT(" ",999)),999))</f>
        <v>1</v>
      </c>
      <c r="G17" s="32" t="s">
        <v>517</v>
      </c>
      <c r="H17" s="0" t="str">
        <f aca="false">"select @warehouseid, @warehouseid, '"&amp;B17&amp;"', '"&amp;B17&amp;"', 'location', '"&amp;D17&amp;"', '"&amp;E17&amp;"', '"&amp;F17&amp;"', '"&amp;G17&amp;"', @groupid union all"</f>
        <v>select @warehouseid, @warehouseid, '102-R8-06-1', '102-R8-06-1', 'location', '8', '6', '1', '192.168.2.235', @groupid union all</v>
      </c>
    </row>
    <row r="18" customFormat="false" ht="13.8" hidden="false" customHeight="false" outlineLevel="0" collapsed="false">
      <c r="A18" s="30" t="n">
        <v>17</v>
      </c>
      <c r="B18" s="31" t="s">
        <v>533</v>
      </c>
      <c r="C18" s="0" t="n">
        <v>102</v>
      </c>
      <c r="D18" s="2" t="n">
        <v>8</v>
      </c>
      <c r="E18" s="2" t="n">
        <v>6</v>
      </c>
      <c r="F18" s="2" t="str">
        <f aca="false">TRIM(RIGHT(SUBSTITUTE(B18,"-",REPT(" ",999)),999))</f>
        <v>2</v>
      </c>
      <c r="G18" s="32" t="s">
        <v>517</v>
      </c>
      <c r="H18" s="0" t="str">
        <f aca="false">"select @warehouseid, @warehouseid, '"&amp;B18&amp;"', '"&amp;B18&amp;"', 'location', '"&amp;D18&amp;"', '"&amp;E18&amp;"', '"&amp;F18&amp;"', '"&amp;G18&amp;"', @groupid union all"</f>
        <v>select @warehouseid, @warehouseid, '102-R8-06-2', '102-R8-06-2', 'location', '8', '6', '2', '192.168.2.235', @groupid union all</v>
      </c>
    </row>
    <row r="19" customFormat="false" ht="13.8" hidden="false" customHeight="false" outlineLevel="0" collapsed="false">
      <c r="A19" s="30" t="n">
        <v>18</v>
      </c>
      <c r="B19" s="31" t="s">
        <v>534</v>
      </c>
      <c r="C19" s="0" t="n">
        <v>102</v>
      </c>
      <c r="D19" s="2" t="n">
        <v>8</v>
      </c>
      <c r="E19" s="2" t="n">
        <v>6</v>
      </c>
      <c r="F19" s="2" t="str">
        <f aca="false">TRIM(RIGHT(SUBSTITUTE(B19,"-",REPT(" ",999)),999))</f>
        <v>3</v>
      </c>
      <c r="G19" s="32" t="s">
        <v>517</v>
      </c>
      <c r="H19" s="0" t="str">
        <f aca="false">"select @warehouseid, @warehouseid, '"&amp;B19&amp;"', '"&amp;B19&amp;"', 'location', '"&amp;D19&amp;"', '"&amp;E19&amp;"', '"&amp;F19&amp;"', '"&amp;G19&amp;"', @groupid union all"</f>
        <v>select @warehouseid, @warehouseid, '102-R8-06-3', '102-R8-06-3', 'location', '8', '6', '3', '192.168.2.235', @groupid union all</v>
      </c>
    </row>
    <row r="20" customFormat="false" ht="13.8" hidden="false" customHeight="false" outlineLevel="0" collapsed="false">
      <c r="A20" s="30" t="n">
        <v>19</v>
      </c>
      <c r="B20" s="31" t="s">
        <v>535</v>
      </c>
      <c r="C20" s="0" t="n">
        <v>102</v>
      </c>
      <c r="D20" s="2" t="n">
        <v>8</v>
      </c>
      <c r="E20" s="2" t="n">
        <v>7</v>
      </c>
      <c r="F20" s="2" t="str">
        <f aca="false">TRIM(RIGHT(SUBSTITUTE(B20,"-",REPT(" ",999)),999))</f>
        <v>1</v>
      </c>
      <c r="G20" s="32" t="s">
        <v>517</v>
      </c>
      <c r="H20" s="0" t="str">
        <f aca="false">"select @warehouseid, @warehouseid, '"&amp;B20&amp;"', '"&amp;B20&amp;"', 'location', '"&amp;D20&amp;"', '"&amp;E20&amp;"', '"&amp;F20&amp;"', '"&amp;G20&amp;"', @groupid union all"</f>
        <v>select @warehouseid, @warehouseid, '102-R8-07-1', '102-R8-07-1', 'location', '8', '7', '1', '192.168.2.235', @groupid union all</v>
      </c>
    </row>
    <row r="21" customFormat="false" ht="13.8" hidden="false" customHeight="false" outlineLevel="0" collapsed="false">
      <c r="A21" s="30" t="n">
        <v>20</v>
      </c>
      <c r="B21" s="31" t="s">
        <v>536</v>
      </c>
      <c r="C21" s="0" t="n">
        <v>102</v>
      </c>
      <c r="D21" s="2" t="n">
        <v>8</v>
      </c>
      <c r="E21" s="2" t="n">
        <v>7</v>
      </c>
      <c r="F21" s="2" t="str">
        <f aca="false">TRIM(RIGHT(SUBSTITUTE(B21,"-",REPT(" ",999)),999))</f>
        <v>2</v>
      </c>
      <c r="G21" s="32" t="s">
        <v>517</v>
      </c>
      <c r="H21" s="0" t="str">
        <f aca="false">"select @warehouseid, @warehouseid, '"&amp;B21&amp;"', '"&amp;B21&amp;"', 'location', '"&amp;D21&amp;"', '"&amp;E21&amp;"', '"&amp;F21&amp;"', '"&amp;G21&amp;"', @groupid union all"</f>
        <v>select @warehouseid, @warehouseid, '102-R8-07-2', '102-R8-07-2', 'location', '8', '7', '2', '192.168.2.235', @groupid union all</v>
      </c>
    </row>
    <row r="22" customFormat="false" ht="13.8" hidden="false" customHeight="false" outlineLevel="0" collapsed="false">
      <c r="A22" s="30" t="n">
        <v>21</v>
      </c>
      <c r="B22" s="31" t="s">
        <v>537</v>
      </c>
      <c r="C22" s="0" t="n">
        <v>102</v>
      </c>
      <c r="D22" s="2" t="n">
        <v>8</v>
      </c>
      <c r="E22" s="2" t="n">
        <v>7</v>
      </c>
      <c r="F22" s="2" t="str">
        <f aca="false">TRIM(RIGHT(SUBSTITUTE(B22,"-",REPT(" ",999)),999))</f>
        <v>3</v>
      </c>
      <c r="G22" s="32" t="s">
        <v>517</v>
      </c>
      <c r="H22" s="0" t="str">
        <f aca="false">"select @warehouseid, @warehouseid, '"&amp;B22&amp;"', '"&amp;B22&amp;"', 'location', '"&amp;D22&amp;"', '"&amp;E22&amp;"', '"&amp;F22&amp;"', '"&amp;G22&amp;"', @groupid union all"</f>
        <v>select @warehouseid, @warehouseid, '102-R8-07-3', '102-R8-07-3', 'location', '8', '7', '3', '192.168.2.235', @groupid union all</v>
      </c>
    </row>
    <row r="23" customFormat="false" ht="13.8" hidden="false" customHeight="false" outlineLevel="0" collapsed="false">
      <c r="A23" s="30" t="n">
        <v>22</v>
      </c>
      <c r="B23" s="31" t="s">
        <v>538</v>
      </c>
      <c r="C23" s="0" t="n">
        <v>102</v>
      </c>
      <c r="D23" s="2" t="n">
        <v>8</v>
      </c>
      <c r="E23" s="2" t="n">
        <v>8</v>
      </c>
      <c r="F23" s="2" t="str">
        <f aca="false">TRIM(RIGHT(SUBSTITUTE(B23,"-",REPT(" ",999)),999))</f>
        <v>1</v>
      </c>
      <c r="G23" s="32" t="s">
        <v>517</v>
      </c>
      <c r="H23" s="0" t="str">
        <f aca="false">"select @warehouseid, @warehouseid, '"&amp;B23&amp;"', '"&amp;B23&amp;"', 'location', '"&amp;D23&amp;"', '"&amp;E23&amp;"', '"&amp;F23&amp;"', '"&amp;G23&amp;"', @groupid union all"</f>
        <v>select @warehouseid, @warehouseid, '102-R8-08-1', '102-R8-08-1', 'location', '8', '8', '1', '192.168.2.235', @groupid union all</v>
      </c>
    </row>
    <row r="24" customFormat="false" ht="13.8" hidden="false" customHeight="false" outlineLevel="0" collapsed="false">
      <c r="A24" s="30" t="n">
        <v>23</v>
      </c>
      <c r="B24" s="31" t="s">
        <v>539</v>
      </c>
      <c r="C24" s="0" t="n">
        <v>102</v>
      </c>
      <c r="D24" s="2" t="n">
        <v>8</v>
      </c>
      <c r="E24" s="2" t="n">
        <v>8</v>
      </c>
      <c r="F24" s="2" t="str">
        <f aca="false">TRIM(RIGHT(SUBSTITUTE(B24,"-",REPT(" ",999)),999))</f>
        <v>2</v>
      </c>
      <c r="G24" s="32" t="s">
        <v>517</v>
      </c>
      <c r="H24" s="0" t="str">
        <f aca="false">"select @warehouseid, @warehouseid, '"&amp;B24&amp;"', '"&amp;B24&amp;"', 'location', '"&amp;D24&amp;"', '"&amp;E24&amp;"', '"&amp;F24&amp;"', '"&amp;G24&amp;"', @groupid union all"</f>
        <v>select @warehouseid, @warehouseid, '102-R8-08-2', '102-R8-08-2', 'location', '8', '8', '2', '192.168.2.235', @groupid union all</v>
      </c>
    </row>
    <row r="25" customFormat="false" ht="13.8" hidden="false" customHeight="false" outlineLevel="0" collapsed="false">
      <c r="A25" s="30" t="n">
        <v>24</v>
      </c>
      <c r="B25" s="31" t="s">
        <v>540</v>
      </c>
      <c r="C25" s="0" t="n">
        <v>102</v>
      </c>
      <c r="D25" s="2" t="n">
        <v>8</v>
      </c>
      <c r="E25" s="2" t="n">
        <v>8</v>
      </c>
      <c r="F25" s="2" t="str">
        <f aca="false">TRIM(RIGHT(SUBSTITUTE(B25,"-",REPT(" ",999)),999))</f>
        <v>3</v>
      </c>
      <c r="G25" s="32" t="s">
        <v>517</v>
      </c>
      <c r="H25" s="0" t="str">
        <f aca="false">"select @warehouseid, @warehouseid, '"&amp;B25&amp;"', '"&amp;B25&amp;"', 'location', '"&amp;D25&amp;"', '"&amp;E25&amp;"', '"&amp;F25&amp;"', '"&amp;G25&amp;"', @groupid union all"</f>
        <v>select @warehouseid, @warehouseid, '102-R8-08-3', '102-R8-08-3', 'location', '8', '8', '3', '192.168.2.235', @groupid union all</v>
      </c>
    </row>
    <row r="26" customFormat="false" ht="13.8" hidden="false" customHeight="false" outlineLevel="0" collapsed="false">
      <c r="A26" s="30" t="n">
        <v>25</v>
      </c>
      <c r="B26" s="31" t="s">
        <v>541</v>
      </c>
      <c r="C26" s="0" t="n">
        <v>102</v>
      </c>
      <c r="D26" s="2" t="n">
        <v>8</v>
      </c>
      <c r="E26" s="2" t="n">
        <v>9</v>
      </c>
      <c r="F26" s="2" t="str">
        <f aca="false">TRIM(RIGHT(SUBSTITUTE(B26,"-",REPT(" ",999)),999))</f>
        <v>1</v>
      </c>
      <c r="G26" s="32" t="s">
        <v>517</v>
      </c>
      <c r="H26" s="0" t="str">
        <f aca="false">"select @warehouseid, @warehouseid, '"&amp;B26&amp;"', '"&amp;B26&amp;"', 'location', '"&amp;D26&amp;"', '"&amp;E26&amp;"', '"&amp;F26&amp;"', '"&amp;G26&amp;"', @groupid union all"</f>
        <v>select @warehouseid, @warehouseid, '102-R8-09-1', '102-R8-09-1', 'location', '8', '9', '1', '192.168.2.235', @groupid union all</v>
      </c>
    </row>
    <row r="27" customFormat="false" ht="13.8" hidden="false" customHeight="false" outlineLevel="0" collapsed="false">
      <c r="A27" s="30" t="n">
        <v>26</v>
      </c>
      <c r="B27" s="31" t="s">
        <v>542</v>
      </c>
      <c r="C27" s="0" t="n">
        <v>102</v>
      </c>
      <c r="D27" s="2" t="n">
        <v>8</v>
      </c>
      <c r="E27" s="2" t="n">
        <v>9</v>
      </c>
      <c r="F27" s="2" t="str">
        <f aca="false">TRIM(RIGHT(SUBSTITUTE(B27,"-",REPT(" ",999)),999))</f>
        <v>2</v>
      </c>
      <c r="G27" s="32" t="s">
        <v>517</v>
      </c>
      <c r="H27" s="0" t="str">
        <f aca="false">"select @warehouseid, @warehouseid, '"&amp;B27&amp;"', '"&amp;B27&amp;"', 'location', '"&amp;D27&amp;"', '"&amp;E27&amp;"', '"&amp;F27&amp;"', '"&amp;G27&amp;"', @groupid union all"</f>
        <v>select @warehouseid, @warehouseid, '102-R8-09-2', '102-R8-09-2', 'location', '8', '9', '2', '192.168.2.235', @groupid union all</v>
      </c>
    </row>
    <row r="28" customFormat="false" ht="13.8" hidden="false" customHeight="false" outlineLevel="0" collapsed="false">
      <c r="A28" s="30" t="n">
        <v>27</v>
      </c>
      <c r="B28" s="31" t="s">
        <v>543</v>
      </c>
      <c r="C28" s="0" t="n">
        <v>102</v>
      </c>
      <c r="D28" s="2" t="n">
        <v>8</v>
      </c>
      <c r="E28" s="2" t="n">
        <v>9</v>
      </c>
      <c r="F28" s="2" t="str">
        <f aca="false">TRIM(RIGHT(SUBSTITUTE(B28,"-",REPT(" ",999)),999))</f>
        <v>3</v>
      </c>
      <c r="G28" s="32" t="s">
        <v>517</v>
      </c>
      <c r="H28" s="0" t="str">
        <f aca="false">"select @warehouseid, @warehouseid, '"&amp;B28&amp;"', '"&amp;B28&amp;"', 'location', '"&amp;D28&amp;"', '"&amp;E28&amp;"', '"&amp;F28&amp;"', '"&amp;G28&amp;"', @groupid union all"</f>
        <v>select @warehouseid, @warehouseid, '102-R8-09-3', '102-R8-09-3', 'location', '8', '9', '3', '192.168.2.235', @groupid union all</v>
      </c>
    </row>
    <row r="29" customFormat="false" ht="13.8" hidden="false" customHeight="false" outlineLevel="0" collapsed="false">
      <c r="A29" s="30" t="n">
        <v>28</v>
      </c>
      <c r="B29" s="31" t="s">
        <v>544</v>
      </c>
      <c r="C29" s="0" t="n">
        <v>102</v>
      </c>
      <c r="D29" s="2" t="n">
        <v>8</v>
      </c>
      <c r="E29" s="2" t="str">
        <f aca="false">MID(B29,FIND("-",B29,FIND("-",B29)+1)+1,
    FIND("-",B29,FIND("-",B29,FIND("-",B29)+1)+1)
  -FIND("-",B29,FIND("-",B29)+1)-1)</f>
        <v>10</v>
      </c>
      <c r="F29" s="2" t="str">
        <f aca="false">TRIM(RIGHT(SUBSTITUTE(B29,"-",REPT(" ",999)),999))</f>
        <v>1</v>
      </c>
      <c r="G29" s="32" t="s">
        <v>517</v>
      </c>
      <c r="H29" s="0" t="str">
        <f aca="false">"select @warehouseid, @warehouseid, '"&amp;B29&amp;"', '"&amp;B29&amp;"', 'location', '"&amp;D29&amp;"', '"&amp;E29&amp;"', '"&amp;F29&amp;"', '"&amp;G29&amp;"', @groupid union all"</f>
        <v>select @warehouseid, @warehouseid, '102-R8-10-1', '102-R8-10-1', 'location', '8', '10', '1', '192.168.2.235', @groupid union all</v>
      </c>
    </row>
    <row r="30" customFormat="false" ht="13.8" hidden="false" customHeight="false" outlineLevel="0" collapsed="false">
      <c r="A30" s="30" t="n">
        <v>29</v>
      </c>
      <c r="B30" s="31" t="s">
        <v>545</v>
      </c>
      <c r="C30" s="0" t="n">
        <v>102</v>
      </c>
      <c r="D30" s="2" t="n">
        <v>8</v>
      </c>
      <c r="E30" s="2" t="str">
        <f aca="false">MID(B30,FIND("-",B30,FIND("-",B30)+1)+1,
    FIND("-",B30,FIND("-",B30,FIND("-",B30)+1)+1)
  -FIND("-",B30,FIND("-",B30)+1)-1)</f>
        <v>10</v>
      </c>
      <c r="F30" s="2" t="str">
        <f aca="false">TRIM(RIGHT(SUBSTITUTE(B30,"-",REPT(" ",999)),999))</f>
        <v>2</v>
      </c>
      <c r="G30" s="32" t="s">
        <v>517</v>
      </c>
      <c r="H30" s="0" t="str">
        <f aca="false">"select @warehouseid, @warehouseid, '"&amp;B30&amp;"', '"&amp;B30&amp;"', 'location', '"&amp;D30&amp;"', '"&amp;E30&amp;"', '"&amp;F30&amp;"', '"&amp;G30&amp;"', @groupid union all"</f>
        <v>select @warehouseid, @warehouseid, '102-R8-10-2', '102-R8-10-2', 'location', '8', '10', '2', '192.168.2.235', @groupid union all</v>
      </c>
    </row>
    <row r="31" customFormat="false" ht="13.8" hidden="false" customHeight="false" outlineLevel="0" collapsed="false">
      <c r="A31" s="30" t="n">
        <v>30</v>
      </c>
      <c r="B31" s="31" t="s">
        <v>546</v>
      </c>
      <c r="C31" s="0" t="n">
        <v>102</v>
      </c>
      <c r="D31" s="2" t="n">
        <v>8</v>
      </c>
      <c r="E31" s="2" t="str">
        <f aca="false">MID(B31,FIND("-",B31,FIND("-",B31)+1)+1,
    FIND("-",B31,FIND("-",B31,FIND("-",B31)+1)+1)
  -FIND("-",B31,FIND("-",B31)+1)-1)</f>
        <v>10</v>
      </c>
      <c r="F31" s="2" t="str">
        <f aca="false">TRIM(RIGHT(SUBSTITUTE(B31,"-",REPT(" ",999)),999))</f>
        <v>3</v>
      </c>
      <c r="G31" s="32" t="s">
        <v>517</v>
      </c>
      <c r="H31" s="0" t="str">
        <f aca="false">"select @warehouseid, @warehouseid, '"&amp;B31&amp;"', '"&amp;B31&amp;"', 'location', '"&amp;D31&amp;"', '"&amp;E31&amp;"', '"&amp;F31&amp;"', '"&amp;G31&amp;"', @groupid union all"</f>
        <v>select @warehouseid, @warehouseid, '102-R8-10-3', '102-R8-10-3', 'location', '8', '10', '3', '192.168.2.235', @groupid union all</v>
      </c>
    </row>
    <row r="32" customFormat="false" ht="13.8" hidden="false" customHeight="false" outlineLevel="0" collapsed="false">
      <c r="A32" s="30" t="n">
        <v>31</v>
      </c>
      <c r="B32" s="31" t="s">
        <v>547</v>
      </c>
      <c r="C32" s="0" t="n">
        <v>102</v>
      </c>
      <c r="D32" s="2" t="n">
        <v>8</v>
      </c>
      <c r="E32" s="2" t="str">
        <f aca="false">MID(B32,FIND("-",B32,FIND("-",B32)+1)+1,
    FIND("-",B32,FIND("-",B32,FIND("-",B32)+1)+1)
  -FIND("-",B32,FIND("-",B32)+1)-1)</f>
        <v>11</v>
      </c>
      <c r="F32" s="2" t="str">
        <f aca="false">TRIM(RIGHT(SUBSTITUTE(B32,"-",REPT(" ",999)),999))</f>
        <v>1</v>
      </c>
      <c r="G32" s="32" t="s">
        <v>517</v>
      </c>
      <c r="H32" s="0" t="str">
        <f aca="false">"select @warehouseid, @warehouseid, '"&amp;B32&amp;"', '"&amp;B32&amp;"', 'location', '"&amp;D32&amp;"', '"&amp;E32&amp;"', '"&amp;F32&amp;"', '"&amp;G32&amp;"', @groupid union all"</f>
        <v>select @warehouseid, @warehouseid, '102-R8-11-1', '102-R8-11-1', 'location', '8', '11', '1', '192.168.2.235', @groupid union all</v>
      </c>
    </row>
    <row r="33" customFormat="false" ht="13.8" hidden="false" customHeight="false" outlineLevel="0" collapsed="false">
      <c r="A33" s="30" t="n">
        <v>32</v>
      </c>
      <c r="B33" s="31" t="s">
        <v>548</v>
      </c>
      <c r="C33" s="0" t="n">
        <v>102</v>
      </c>
      <c r="D33" s="2" t="n">
        <v>8</v>
      </c>
      <c r="E33" s="2" t="str">
        <f aca="false">MID(B33,FIND("-",B33,FIND("-",B33)+1)+1,
    FIND("-",B33,FIND("-",B33,FIND("-",B33)+1)+1)
  -FIND("-",B33,FIND("-",B33)+1)-1)</f>
        <v>11</v>
      </c>
      <c r="F33" s="2" t="str">
        <f aca="false">TRIM(RIGHT(SUBSTITUTE(B33,"-",REPT(" ",999)),999))</f>
        <v>2</v>
      </c>
      <c r="G33" s="32" t="s">
        <v>517</v>
      </c>
      <c r="H33" s="0" t="str">
        <f aca="false">"select @warehouseid, @warehouseid, '"&amp;B33&amp;"', '"&amp;B33&amp;"', 'location', '"&amp;D33&amp;"', '"&amp;E33&amp;"', '"&amp;F33&amp;"', '"&amp;G33&amp;"', @groupid union all"</f>
        <v>select @warehouseid, @warehouseid, '102-R8-11-2', '102-R8-11-2', 'location', '8', '11', '2', '192.168.2.235', @groupid union all</v>
      </c>
    </row>
    <row r="34" customFormat="false" ht="13.8" hidden="false" customHeight="false" outlineLevel="0" collapsed="false">
      <c r="A34" s="30" t="n">
        <v>33</v>
      </c>
      <c r="B34" s="31" t="s">
        <v>549</v>
      </c>
      <c r="C34" s="0" t="n">
        <v>102</v>
      </c>
      <c r="D34" s="2" t="n">
        <v>8</v>
      </c>
      <c r="E34" s="2" t="str">
        <f aca="false">MID(B34,FIND("-",B34,FIND("-",B34)+1)+1,
    FIND("-",B34,FIND("-",B34,FIND("-",B34)+1)+1)
  -FIND("-",B34,FIND("-",B34)+1)-1)</f>
        <v>11</v>
      </c>
      <c r="F34" s="2" t="str">
        <f aca="false">TRIM(RIGHT(SUBSTITUTE(B34,"-",REPT(" ",999)),999))</f>
        <v>3</v>
      </c>
      <c r="G34" s="32" t="s">
        <v>517</v>
      </c>
      <c r="H34" s="0" t="str">
        <f aca="false">"select @warehouseid, @warehouseid, '"&amp;B34&amp;"', '"&amp;B34&amp;"', 'location', '"&amp;D34&amp;"', '"&amp;E34&amp;"', '"&amp;F34&amp;"', '"&amp;G34&amp;"', @groupid union all"</f>
        <v>select @warehouseid, @warehouseid, '102-R8-11-3', '102-R8-11-3', 'location', '8', '11', '3', '192.168.2.235', @groupid union all</v>
      </c>
    </row>
    <row r="35" customFormat="false" ht="13.8" hidden="false" customHeight="false" outlineLevel="0" collapsed="false">
      <c r="A35" s="30" t="n">
        <v>34</v>
      </c>
      <c r="B35" s="31" t="s">
        <v>550</v>
      </c>
      <c r="C35" s="0" t="n">
        <v>102</v>
      </c>
      <c r="D35" s="2" t="n">
        <v>8</v>
      </c>
      <c r="E35" s="2" t="str">
        <f aca="false">MID(B35,FIND("-",B35,FIND("-",B35)+1)+1,
    FIND("-",B35,FIND("-",B35,FIND("-",B35)+1)+1)
  -FIND("-",B35,FIND("-",B35)+1)-1)</f>
        <v>12</v>
      </c>
      <c r="F35" s="2" t="str">
        <f aca="false">TRIM(RIGHT(SUBSTITUTE(B35,"-",REPT(" ",999)),999))</f>
        <v>1</v>
      </c>
      <c r="G35" s="32" t="s">
        <v>517</v>
      </c>
      <c r="H35" s="0" t="str">
        <f aca="false">"select @warehouseid, @warehouseid, '"&amp;B35&amp;"', '"&amp;B35&amp;"', 'location', '"&amp;D35&amp;"', '"&amp;E35&amp;"', '"&amp;F35&amp;"', '"&amp;G35&amp;"', @groupid union all"</f>
        <v>select @warehouseid, @warehouseid, '102-R8-12-1', '102-R8-12-1', 'location', '8', '12', '1', '192.168.2.235', @groupid union all</v>
      </c>
    </row>
    <row r="36" customFormat="false" ht="13.8" hidden="false" customHeight="false" outlineLevel="0" collapsed="false">
      <c r="A36" s="30" t="n">
        <v>35</v>
      </c>
      <c r="B36" s="31" t="s">
        <v>551</v>
      </c>
      <c r="C36" s="0" t="n">
        <v>102</v>
      </c>
      <c r="D36" s="2" t="n">
        <v>8</v>
      </c>
      <c r="E36" s="2" t="str">
        <f aca="false">MID(B36,FIND("-",B36,FIND("-",B36)+1)+1,
    FIND("-",B36,FIND("-",B36,FIND("-",B36)+1)+1)
  -FIND("-",B36,FIND("-",B36)+1)-1)</f>
        <v>12</v>
      </c>
      <c r="F36" s="2" t="str">
        <f aca="false">TRIM(RIGHT(SUBSTITUTE(B36,"-",REPT(" ",999)),999))</f>
        <v>2</v>
      </c>
      <c r="G36" s="32" t="s">
        <v>517</v>
      </c>
      <c r="H36" s="0" t="str">
        <f aca="false">"select @warehouseid, @warehouseid, '"&amp;B36&amp;"', '"&amp;B36&amp;"', 'location', '"&amp;D36&amp;"', '"&amp;E36&amp;"', '"&amp;F36&amp;"', '"&amp;G36&amp;"', @groupid union all"</f>
        <v>select @warehouseid, @warehouseid, '102-R8-12-2', '102-R8-12-2', 'location', '8', '12', '2', '192.168.2.235', @groupid union all</v>
      </c>
    </row>
    <row r="37" customFormat="false" ht="13.8" hidden="false" customHeight="false" outlineLevel="0" collapsed="false">
      <c r="A37" s="30" t="n">
        <v>36</v>
      </c>
      <c r="B37" s="31" t="s">
        <v>552</v>
      </c>
      <c r="C37" s="0" t="n">
        <v>102</v>
      </c>
      <c r="D37" s="2" t="n">
        <v>8</v>
      </c>
      <c r="E37" s="2" t="str">
        <f aca="false">MID(B37,FIND("-",B37,FIND("-",B37)+1)+1,
    FIND("-",B37,FIND("-",B37,FIND("-",B37)+1)+1)
  -FIND("-",B37,FIND("-",B37)+1)-1)</f>
        <v>12</v>
      </c>
      <c r="F37" s="2" t="str">
        <f aca="false">TRIM(RIGHT(SUBSTITUTE(B37,"-",REPT(" ",999)),999))</f>
        <v>3</v>
      </c>
      <c r="G37" s="32" t="s">
        <v>517</v>
      </c>
      <c r="H37" s="0" t="str">
        <f aca="false">"select @warehouseid, @warehouseid, '"&amp;B37&amp;"', '"&amp;B37&amp;"', 'location', '"&amp;D37&amp;"', '"&amp;E37&amp;"', '"&amp;F37&amp;"', '"&amp;G37&amp;"', @groupid union all"</f>
        <v>select @warehouseid, @warehouseid, '102-R8-12-3', '102-R8-12-3', 'location', '8', '12', '3', '192.168.2.235', @groupid union all</v>
      </c>
    </row>
    <row r="38" customFormat="false" ht="13.8" hidden="false" customHeight="false" outlineLevel="0" collapsed="false">
      <c r="A38" s="30" t="n">
        <v>37</v>
      </c>
      <c r="B38" s="31" t="s">
        <v>553</v>
      </c>
      <c r="C38" s="0" t="n">
        <v>102</v>
      </c>
      <c r="D38" s="2" t="n">
        <v>8</v>
      </c>
      <c r="E38" s="2" t="str">
        <f aca="false">MID(B38,FIND("-",B38,FIND("-",B38)+1)+1,
    FIND("-",B38,FIND("-",B38,FIND("-",B38)+1)+1)
  -FIND("-",B38,FIND("-",B38)+1)-1)</f>
        <v>13</v>
      </c>
      <c r="F38" s="2" t="str">
        <f aca="false">TRIM(RIGHT(SUBSTITUTE(B38,"-",REPT(" ",999)),999))</f>
        <v>1</v>
      </c>
      <c r="G38" s="32" t="s">
        <v>517</v>
      </c>
      <c r="H38" s="0" t="str">
        <f aca="false">"select @warehouseid, @warehouseid, '"&amp;B38&amp;"', '"&amp;B38&amp;"', 'location', '"&amp;D38&amp;"', '"&amp;E38&amp;"', '"&amp;F38&amp;"', '"&amp;G38&amp;"', @groupid union all"</f>
        <v>select @warehouseid, @warehouseid, '102-R8-13-1', '102-R8-13-1', 'location', '8', '13', '1', '192.168.2.235', @groupid union all</v>
      </c>
    </row>
    <row r="39" customFormat="false" ht="13.8" hidden="false" customHeight="false" outlineLevel="0" collapsed="false">
      <c r="A39" s="30" t="n">
        <v>38</v>
      </c>
      <c r="B39" s="31" t="s">
        <v>554</v>
      </c>
      <c r="C39" s="0" t="n">
        <v>102</v>
      </c>
      <c r="D39" s="2" t="n">
        <v>8</v>
      </c>
      <c r="E39" s="2" t="str">
        <f aca="false">MID(B39,FIND("-",B39,FIND("-",B39)+1)+1,
    FIND("-",B39,FIND("-",B39,FIND("-",B39)+1)+1)
  -FIND("-",B39,FIND("-",B39)+1)-1)</f>
        <v>13</v>
      </c>
      <c r="F39" s="2" t="str">
        <f aca="false">TRIM(RIGHT(SUBSTITUTE(B39,"-",REPT(" ",999)),999))</f>
        <v>2</v>
      </c>
      <c r="G39" s="32" t="s">
        <v>517</v>
      </c>
      <c r="H39" s="0" t="str">
        <f aca="false">"select @warehouseid, @warehouseid, '"&amp;B39&amp;"', '"&amp;B39&amp;"', 'location', '"&amp;D39&amp;"', '"&amp;E39&amp;"', '"&amp;F39&amp;"', '"&amp;G39&amp;"', @groupid union all"</f>
        <v>select @warehouseid, @warehouseid, '102-R8-13-2', '102-R8-13-2', 'location', '8', '13', '2', '192.168.2.235', @groupid union all</v>
      </c>
    </row>
    <row r="40" customFormat="false" ht="13.8" hidden="false" customHeight="false" outlineLevel="0" collapsed="false">
      <c r="A40" s="30" t="n">
        <v>39</v>
      </c>
      <c r="B40" s="31" t="s">
        <v>555</v>
      </c>
      <c r="C40" s="0" t="n">
        <v>102</v>
      </c>
      <c r="D40" s="2" t="n">
        <v>8</v>
      </c>
      <c r="E40" s="2" t="str">
        <f aca="false">MID(B40,FIND("-",B40,FIND("-",B40)+1)+1,
    FIND("-",B40,FIND("-",B40,FIND("-",B40)+1)+1)
  -FIND("-",B40,FIND("-",B40)+1)-1)</f>
        <v>13</v>
      </c>
      <c r="F40" s="2" t="str">
        <f aca="false">TRIM(RIGHT(SUBSTITUTE(B40,"-",REPT(" ",999)),999))</f>
        <v>3</v>
      </c>
      <c r="G40" s="32" t="s">
        <v>517</v>
      </c>
      <c r="H40" s="0" t="str">
        <f aca="false">"select @warehouseid, @warehouseid, '"&amp;B40&amp;"', '"&amp;B40&amp;"', 'location', '"&amp;D40&amp;"', '"&amp;E40&amp;"', '"&amp;F40&amp;"', '"&amp;G40&amp;"', @groupid union all"</f>
        <v>select @warehouseid, @warehouseid, '102-R8-13-3', '102-R8-13-3', 'location', '8', '13', '3', '192.168.2.235', @groupid union all</v>
      </c>
    </row>
    <row r="41" customFormat="false" ht="13.8" hidden="false" customHeight="false" outlineLevel="0" collapsed="false">
      <c r="A41" s="30" t="n">
        <v>40</v>
      </c>
      <c r="B41" s="31" t="s">
        <v>556</v>
      </c>
      <c r="C41" s="0" t="n">
        <v>102</v>
      </c>
      <c r="D41" s="2" t="n">
        <v>8</v>
      </c>
      <c r="E41" s="2" t="str">
        <f aca="false">MID(B41,FIND("-",B41,FIND("-",B41)+1)+1,
    FIND("-",B41,FIND("-",B41,FIND("-",B41)+1)+1)
  -FIND("-",B41,FIND("-",B41)+1)-1)</f>
        <v>14</v>
      </c>
      <c r="F41" s="2" t="str">
        <f aca="false">TRIM(RIGHT(SUBSTITUTE(B41,"-",REPT(" ",999)),999))</f>
        <v>1</v>
      </c>
      <c r="G41" s="32" t="s">
        <v>517</v>
      </c>
      <c r="H41" s="0" t="str">
        <f aca="false">"select @warehouseid, @warehouseid, '"&amp;B41&amp;"', '"&amp;B41&amp;"', 'location', '"&amp;D41&amp;"', '"&amp;E41&amp;"', '"&amp;F41&amp;"', '"&amp;G41&amp;"', @groupid union all"</f>
        <v>select @warehouseid, @warehouseid, '102-R8-14-1', '102-R8-14-1', 'location', '8', '14', '1', '192.168.2.235', @groupid union all</v>
      </c>
    </row>
    <row r="42" customFormat="false" ht="13.8" hidden="false" customHeight="false" outlineLevel="0" collapsed="false">
      <c r="A42" s="30" t="n">
        <v>41</v>
      </c>
      <c r="B42" s="31" t="s">
        <v>557</v>
      </c>
      <c r="C42" s="0" t="n">
        <v>102</v>
      </c>
      <c r="D42" s="2" t="n">
        <v>8</v>
      </c>
      <c r="E42" s="2" t="str">
        <f aca="false">MID(B42,FIND("-",B42,FIND("-",B42)+1)+1,
    FIND("-",B42,FIND("-",B42,FIND("-",B42)+1)+1)
  -FIND("-",B42,FIND("-",B42)+1)-1)</f>
        <v>14</v>
      </c>
      <c r="F42" s="2" t="str">
        <f aca="false">TRIM(RIGHT(SUBSTITUTE(B42,"-",REPT(" ",999)),999))</f>
        <v>2</v>
      </c>
      <c r="G42" s="32" t="s">
        <v>517</v>
      </c>
      <c r="H42" s="0" t="str">
        <f aca="false">"select @warehouseid, @warehouseid, '"&amp;B42&amp;"', '"&amp;B42&amp;"', 'location', '"&amp;D42&amp;"', '"&amp;E42&amp;"', '"&amp;F42&amp;"', '"&amp;G42&amp;"', @groupid union all"</f>
        <v>select @warehouseid, @warehouseid, '102-R8-14-2', '102-R8-14-2', 'location', '8', '14', '2', '192.168.2.235', @groupid union all</v>
      </c>
    </row>
    <row r="43" customFormat="false" ht="13.8" hidden="false" customHeight="false" outlineLevel="0" collapsed="false">
      <c r="A43" s="30" t="n">
        <v>42</v>
      </c>
      <c r="B43" s="31" t="s">
        <v>558</v>
      </c>
      <c r="C43" s="0" t="n">
        <v>102</v>
      </c>
      <c r="D43" s="2" t="n">
        <v>8</v>
      </c>
      <c r="E43" s="2" t="str">
        <f aca="false">MID(B43,FIND("-",B43,FIND("-",B43)+1)+1,
    FIND("-",B43,FIND("-",B43,FIND("-",B43)+1)+1)
  -FIND("-",B43,FIND("-",B43)+1)-1)</f>
        <v>14</v>
      </c>
      <c r="F43" s="2" t="str">
        <f aca="false">TRIM(RIGHT(SUBSTITUTE(B43,"-",REPT(" ",999)),999))</f>
        <v>3</v>
      </c>
      <c r="G43" s="32" t="s">
        <v>517</v>
      </c>
      <c r="H43" s="0" t="str">
        <f aca="false">"select @warehouseid, @warehouseid, '"&amp;B43&amp;"', '"&amp;B43&amp;"', 'location', '"&amp;D43&amp;"', '"&amp;E43&amp;"', '"&amp;F43&amp;"', '"&amp;G43&amp;"', @groupid union all"</f>
        <v>select @warehouseid, @warehouseid, '102-R8-14-3', '102-R8-14-3', 'location', '8', '14', '3', '192.168.2.235', @groupid union all</v>
      </c>
    </row>
    <row r="44" customFormat="false" ht="13.8" hidden="false" customHeight="false" outlineLevel="0" collapsed="false">
      <c r="A44" s="30" t="n">
        <v>43</v>
      </c>
      <c r="B44" s="31" t="s">
        <v>559</v>
      </c>
      <c r="C44" s="0" t="n">
        <v>102</v>
      </c>
      <c r="D44" s="2" t="n">
        <v>8</v>
      </c>
      <c r="E44" s="2" t="str">
        <f aca="false">MID(B44,FIND("-",B44,FIND("-",B44)+1)+1,
    FIND("-",B44,FIND("-",B44,FIND("-",B44)+1)+1)
  -FIND("-",B44,FIND("-",B44)+1)-1)</f>
        <v>15</v>
      </c>
      <c r="F44" s="2" t="str">
        <f aca="false">TRIM(RIGHT(SUBSTITUTE(B44,"-",REPT(" ",999)),999))</f>
        <v>1</v>
      </c>
      <c r="G44" s="32" t="s">
        <v>517</v>
      </c>
      <c r="H44" s="0" t="str">
        <f aca="false">"select @warehouseid, @warehouseid, '"&amp;B44&amp;"', '"&amp;B44&amp;"', 'location', '"&amp;D44&amp;"', '"&amp;E44&amp;"', '"&amp;F44&amp;"', '"&amp;G44&amp;"', @groupid union all"</f>
        <v>select @warehouseid, @warehouseid, '102-R8-15-1', '102-R8-15-1', 'location', '8', '15', '1', '192.168.2.235', @groupid union all</v>
      </c>
    </row>
    <row r="45" customFormat="false" ht="13.8" hidden="false" customHeight="false" outlineLevel="0" collapsed="false">
      <c r="A45" s="30" t="n">
        <v>44</v>
      </c>
      <c r="B45" s="31" t="s">
        <v>560</v>
      </c>
      <c r="C45" s="0" t="n">
        <v>102</v>
      </c>
      <c r="D45" s="2" t="n">
        <v>8</v>
      </c>
      <c r="E45" s="2" t="str">
        <f aca="false">MID(B45,FIND("-",B45,FIND("-",B45)+1)+1,
    FIND("-",B45,FIND("-",B45,FIND("-",B45)+1)+1)
  -FIND("-",B45,FIND("-",B45)+1)-1)</f>
        <v>15</v>
      </c>
      <c r="F45" s="2" t="str">
        <f aca="false">TRIM(RIGHT(SUBSTITUTE(B45,"-",REPT(" ",999)),999))</f>
        <v>2</v>
      </c>
      <c r="G45" s="32" t="s">
        <v>517</v>
      </c>
      <c r="H45" s="0" t="str">
        <f aca="false">"select @warehouseid, @warehouseid, '"&amp;B45&amp;"', '"&amp;B45&amp;"', 'location', '"&amp;D45&amp;"', '"&amp;E45&amp;"', '"&amp;F45&amp;"', '"&amp;G45&amp;"', @groupid union all"</f>
        <v>select @warehouseid, @warehouseid, '102-R8-15-2', '102-R8-15-2', 'location', '8', '15', '2', '192.168.2.235', @groupid union all</v>
      </c>
    </row>
    <row r="46" customFormat="false" ht="13.8" hidden="false" customHeight="false" outlineLevel="0" collapsed="false">
      <c r="A46" s="30" t="n">
        <v>45</v>
      </c>
      <c r="B46" s="31" t="s">
        <v>561</v>
      </c>
      <c r="C46" s="0" t="n">
        <v>102</v>
      </c>
      <c r="D46" s="2" t="n">
        <v>8</v>
      </c>
      <c r="E46" s="2" t="str">
        <f aca="false">MID(B46,FIND("-",B46,FIND("-",B46)+1)+1,
    FIND("-",B46,FIND("-",B46,FIND("-",B46)+1)+1)
  -FIND("-",B46,FIND("-",B46)+1)-1)</f>
        <v>15</v>
      </c>
      <c r="F46" s="2" t="str">
        <f aca="false">TRIM(RIGHT(SUBSTITUTE(B46,"-",REPT(" ",999)),999))</f>
        <v>3</v>
      </c>
      <c r="G46" s="32" t="s">
        <v>517</v>
      </c>
      <c r="H46" s="0" t="str">
        <f aca="false">"select @warehouseid, @warehouseid, '"&amp;B46&amp;"', '"&amp;B46&amp;"', 'location', '"&amp;D46&amp;"', '"&amp;E46&amp;"', '"&amp;F46&amp;"', '"&amp;G46&amp;"', @groupid union all"</f>
        <v>select @warehouseid, @warehouseid, '102-R8-15-3', '102-R8-15-3', 'location', '8', '15', '3', '192.168.2.235', @groupid union all</v>
      </c>
    </row>
    <row r="47" customFormat="false" ht="13.8" hidden="false" customHeight="false" outlineLevel="0" collapsed="false">
      <c r="A47" s="30" t="n">
        <v>46</v>
      </c>
      <c r="B47" s="31" t="s">
        <v>562</v>
      </c>
      <c r="C47" s="0" t="n">
        <v>102</v>
      </c>
      <c r="D47" s="2" t="n">
        <v>8</v>
      </c>
      <c r="E47" s="2" t="str">
        <f aca="false">MID(B47,FIND("-",B47,FIND("-",B47)+1)+1,
    FIND("-",B47,FIND("-",B47,FIND("-",B47)+1)+1)
  -FIND("-",B47,FIND("-",B47)+1)-1)</f>
        <v>16</v>
      </c>
      <c r="F47" s="2" t="str">
        <f aca="false">TRIM(RIGHT(SUBSTITUTE(B47,"-",REPT(" ",999)),999))</f>
        <v>1</v>
      </c>
      <c r="G47" s="32" t="s">
        <v>517</v>
      </c>
      <c r="H47" s="0" t="str">
        <f aca="false">"select @warehouseid, @warehouseid, '"&amp;B47&amp;"', '"&amp;B47&amp;"', 'location', '"&amp;D47&amp;"', '"&amp;E47&amp;"', '"&amp;F47&amp;"', '"&amp;G47&amp;"', @groupid union all"</f>
        <v>select @warehouseid, @warehouseid, '102-R8-16-1', '102-R8-16-1', 'location', '8', '16', '1', '192.168.2.235', @groupid union all</v>
      </c>
    </row>
    <row r="48" customFormat="false" ht="13.8" hidden="false" customHeight="false" outlineLevel="0" collapsed="false">
      <c r="A48" s="30" t="n">
        <v>47</v>
      </c>
      <c r="B48" s="31" t="s">
        <v>563</v>
      </c>
      <c r="C48" s="0" t="n">
        <v>102</v>
      </c>
      <c r="D48" s="2" t="n">
        <v>8</v>
      </c>
      <c r="E48" s="2" t="str">
        <f aca="false">MID(B48,FIND("-",B48,FIND("-",B48)+1)+1,
    FIND("-",B48,FIND("-",B48,FIND("-",B48)+1)+1)
  -FIND("-",B48,FIND("-",B48)+1)-1)</f>
        <v>16</v>
      </c>
      <c r="F48" s="2" t="str">
        <f aca="false">TRIM(RIGHT(SUBSTITUTE(B48,"-",REPT(" ",999)),999))</f>
        <v>2</v>
      </c>
      <c r="G48" s="32" t="s">
        <v>517</v>
      </c>
      <c r="H48" s="0" t="str">
        <f aca="false">"select @warehouseid, @warehouseid, '"&amp;B48&amp;"', '"&amp;B48&amp;"', 'location', '"&amp;D48&amp;"', '"&amp;E48&amp;"', '"&amp;F48&amp;"', '"&amp;G48&amp;"', @groupid union all"</f>
        <v>select @warehouseid, @warehouseid, '102-R8-16-2', '102-R8-16-2', 'location', '8', '16', '2', '192.168.2.235', @groupid union all</v>
      </c>
    </row>
    <row r="49" customFormat="false" ht="13.8" hidden="false" customHeight="false" outlineLevel="0" collapsed="false">
      <c r="A49" s="30" t="n">
        <v>48</v>
      </c>
      <c r="B49" s="31" t="s">
        <v>564</v>
      </c>
      <c r="C49" s="0" t="n">
        <v>102</v>
      </c>
      <c r="D49" s="2" t="n">
        <v>8</v>
      </c>
      <c r="E49" s="2" t="str">
        <f aca="false">MID(B49,FIND("-",B49,FIND("-",B49)+1)+1,
    FIND("-",B49,FIND("-",B49,FIND("-",B49)+1)+1)
  -FIND("-",B49,FIND("-",B49)+1)-1)</f>
        <v>16</v>
      </c>
      <c r="F49" s="2" t="str">
        <f aca="false">TRIM(RIGHT(SUBSTITUTE(B49,"-",REPT(" ",999)),999))</f>
        <v>3</v>
      </c>
      <c r="G49" s="32" t="s">
        <v>517</v>
      </c>
      <c r="H49" s="0" t="str">
        <f aca="false">"select @warehouseid, @warehouseid, '"&amp;B49&amp;"', '"&amp;B49&amp;"', 'location', '"&amp;D49&amp;"', '"&amp;E49&amp;"', '"&amp;F49&amp;"', '"&amp;G49&amp;"', @groupid union all"</f>
        <v>select @warehouseid, @warehouseid, '102-R8-16-3', '102-R8-16-3', 'location', '8', '16', '3', '192.168.2.235', @groupid union all</v>
      </c>
    </row>
    <row r="50" customFormat="false" ht="13.8" hidden="false" customHeight="false" outlineLevel="0" collapsed="false">
      <c r="A50" s="30" t="n">
        <v>49</v>
      </c>
      <c r="B50" s="31" t="s">
        <v>565</v>
      </c>
      <c r="C50" s="0" t="n">
        <v>102</v>
      </c>
      <c r="D50" s="2" t="n">
        <v>8</v>
      </c>
      <c r="E50" s="2" t="str">
        <f aca="false">MID(B50,FIND("-",B50,FIND("-",B50)+1)+1,
    FIND("-",B50,FIND("-",B50,FIND("-",B50)+1)+1)
  -FIND("-",B50,FIND("-",B50)+1)-1)</f>
        <v>17</v>
      </c>
      <c r="F50" s="2" t="str">
        <f aca="false">TRIM(RIGHT(SUBSTITUTE(B50,"-",REPT(" ",999)),999))</f>
        <v>1</v>
      </c>
      <c r="G50" s="32" t="s">
        <v>517</v>
      </c>
      <c r="H50" s="0" t="str">
        <f aca="false">"select @warehouseid, @warehouseid, '"&amp;B50&amp;"', '"&amp;B50&amp;"', 'location', '"&amp;D50&amp;"', '"&amp;E50&amp;"', '"&amp;F50&amp;"', '"&amp;G50&amp;"', @groupid union all"</f>
        <v>select @warehouseid, @warehouseid, '102-R8-17-1', '102-R8-17-1', 'location', '8', '17', '1', '192.168.2.235', @groupid union all</v>
      </c>
    </row>
    <row r="51" customFormat="false" ht="13.8" hidden="false" customHeight="false" outlineLevel="0" collapsed="false">
      <c r="A51" s="30" t="n">
        <v>50</v>
      </c>
      <c r="B51" s="31" t="s">
        <v>566</v>
      </c>
      <c r="C51" s="0" t="n">
        <v>102</v>
      </c>
      <c r="D51" s="2" t="n">
        <v>8</v>
      </c>
      <c r="E51" s="2" t="str">
        <f aca="false">MID(B51,FIND("-",B51,FIND("-",B51)+1)+1,
    FIND("-",B51,FIND("-",B51,FIND("-",B51)+1)+1)
  -FIND("-",B51,FIND("-",B51)+1)-1)</f>
        <v>17</v>
      </c>
      <c r="F51" s="2" t="str">
        <f aca="false">TRIM(RIGHT(SUBSTITUTE(B51,"-",REPT(" ",999)),999))</f>
        <v>2</v>
      </c>
      <c r="G51" s="32" t="s">
        <v>517</v>
      </c>
      <c r="H51" s="0" t="str">
        <f aca="false">"select @warehouseid, @warehouseid, '"&amp;B51&amp;"', '"&amp;B51&amp;"', 'location', '"&amp;D51&amp;"', '"&amp;E51&amp;"', '"&amp;F51&amp;"', '"&amp;G51&amp;"', @groupid union all"</f>
        <v>select @warehouseid, @warehouseid, '102-R8-17-2', '102-R8-17-2', 'location', '8', '17', '2', '192.168.2.235', @groupid union all</v>
      </c>
    </row>
    <row r="52" customFormat="false" ht="13.8" hidden="false" customHeight="false" outlineLevel="0" collapsed="false">
      <c r="A52" s="30" t="n">
        <v>51</v>
      </c>
      <c r="B52" s="31" t="s">
        <v>567</v>
      </c>
      <c r="C52" s="0" t="n">
        <v>102</v>
      </c>
      <c r="D52" s="2" t="n">
        <v>8</v>
      </c>
      <c r="E52" s="2" t="str">
        <f aca="false">MID(B52,FIND("-",B52,FIND("-",B52)+1)+1,
    FIND("-",B52,FIND("-",B52,FIND("-",B52)+1)+1)
  -FIND("-",B52,FIND("-",B52)+1)-1)</f>
        <v>17</v>
      </c>
      <c r="F52" s="2" t="str">
        <f aca="false">TRIM(RIGHT(SUBSTITUTE(B52,"-",REPT(" ",999)),999))</f>
        <v>3</v>
      </c>
      <c r="G52" s="32" t="s">
        <v>517</v>
      </c>
      <c r="H52" s="0" t="str">
        <f aca="false">"select @warehouseid, @warehouseid, '"&amp;B52&amp;"', '"&amp;B52&amp;"', 'location', '"&amp;D52&amp;"', '"&amp;E52&amp;"', '"&amp;F52&amp;"', '"&amp;G52&amp;"', @groupid union all"</f>
        <v>select @warehouseid, @warehouseid, '102-R8-17-3', '102-R8-17-3', 'location', '8', '17', '3', '192.168.2.235', @groupid union all</v>
      </c>
    </row>
    <row r="53" customFormat="false" ht="13.8" hidden="false" customHeight="false" outlineLevel="0" collapsed="false">
      <c r="A53" s="30" t="n">
        <v>52</v>
      </c>
      <c r="B53" s="31" t="s">
        <v>568</v>
      </c>
      <c r="C53" s="0" t="n">
        <v>102</v>
      </c>
      <c r="D53" s="2" t="n">
        <v>8</v>
      </c>
      <c r="E53" s="2" t="str">
        <f aca="false">MID(B53,FIND("-",B53,FIND("-",B53)+1)+1,
    FIND("-",B53,FIND("-",B53,FIND("-",B53)+1)+1)
  -FIND("-",B53,FIND("-",B53)+1)-1)</f>
        <v>18</v>
      </c>
      <c r="F53" s="2" t="str">
        <f aca="false">TRIM(RIGHT(SUBSTITUTE(B53,"-",REPT(" ",999)),999))</f>
        <v>1</v>
      </c>
      <c r="G53" s="32" t="s">
        <v>517</v>
      </c>
      <c r="H53" s="0" t="str">
        <f aca="false">"select @warehouseid, @warehouseid, '"&amp;B53&amp;"', '"&amp;B53&amp;"', 'location', '"&amp;D53&amp;"', '"&amp;E53&amp;"', '"&amp;F53&amp;"', '"&amp;G53&amp;"', @groupid union all"</f>
        <v>select @warehouseid, @warehouseid, '102-R8-18-1', '102-R8-18-1', 'location', '8', '18', '1', '192.168.2.235', @groupid union all</v>
      </c>
    </row>
    <row r="54" customFormat="false" ht="13.8" hidden="false" customHeight="false" outlineLevel="0" collapsed="false">
      <c r="A54" s="30" t="n">
        <v>53</v>
      </c>
      <c r="B54" s="31" t="s">
        <v>569</v>
      </c>
      <c r="C54" s="0" t="n">
        <v>102</v>
      </c>
      <c r="D54" s="2" t="n">
        <v>8</v>
      </c>
      <c r="E54" s="2" t="str">
        <f aca="false">MID(B54,FIND("-",B54,FIND("-",B54)+1)+1,
    FIND("-",B54,FIND("-",B54,FIND("-",B54)+1)+1)
  -FIND("-",B54,FIND("-",B54)+1)-1)</f>
        <v>18</v>
      </c>
      <c r="F54" s="2" t="str">
        <f aca="false">TRIM(RIGHT(SUBSTITUTE(B54,"-",REPT(" ",999)),999))</f>
        <v>2</v>
      </c>
      <c r="G54" s="32" t="s">
        <v>517</v>
      </c>
      <c r="H54" s="0" t="str">
        <f aca="false">"select @warehouseid, @warehouseid, '"&amp;B54&amp;"', '"&amp;B54&amp;"', 'location', '"&amp;D54&amp;"', '"&amp;E54&amp;"', '"&amp;F54&amp;"', '"&amp;G54&amp;"', @groupid union all"</f>
        <v>select @warehouseid, @warehouseid, '102-R8-18-2', '102-R8-18-2', 'location', '8', '18', '2', '192.168.2.235', @groupid union all</v>
      </c>
    </row>
    <row r="55" customFormat="false" ht="13.8" hidden="false" customHeight="false" outlineLevel="0" collapsed="false">
      <c r="A55" s="30" t="n">
        <v>54</v>
      </c>
      <c r="B55" s="31" t="s">
        <v>570</v>
      </c>
      <c r="C55" s="0" t="n">
        <v>102</v>
      </c>
      <c r="D55" s="2" t="n">
        <v>8</v>
      </c>
      <c r="E55" s="2" t="str">
        <f aca="false">MID(B55,FIND("-",B55,FIND("-",B55)+1)+1,
    FIND("-",B55,FIND("-",B55,FIND("-",B55)+1)+1)
  -FIND("-",B55,FIND("-",B55)+1)-1)</f>
        <v>18</v>
      </c>
      <c r="F55" s="2" t="str">
        <f aca="false">TRIM(RIGHT(SUBSTITUTE(B55,"-",REPT(" ",999)),999))</f>
        <v>3</v>
      </c>
      <c r="G55" s="32" t="s">
        <v>517</v>
      </c>
      <c r="H55" s="0" t="str">
        <f aca="false">"select @warehouseid, @warehouseid, '"&amp;B55&amp;"', '"&amp;B55&amp;"', 'location', '"&amp;D55&amp;"', '"&amp;E55&amp;"', '"&amp;F55&amp;"', '"&amp;G55&amp;"', @groupid union all"</f>
        <v>select @warehouseid, @warehouseid, '102-R8-18-3', '102-R8-18-3', 'location', '8', '18', '3', '192.168.2.235', @groupid union all</v>
      </c>
    </row>
    <row r="56" customFormat="false" ht="13.8" hidden="false" customHeight="false" outlineLevel="0" collapsed="false">
      <c r="A56" s="30" t="n">
        <v>55</v>
      </c>
      <c r="B56" s="31" t="s">
        <v>571</v>
      </c>
      <c r="C56" s="0" t="n">
        <v>102</v>
      </c>
      <c r="D56" s="2" t="n">
        <v>8</v>
      </c>
      <c r="E56" s="2" t="str">
        <f aca="false">MID(B56,FIND("-",B56,FIND("-",B56)+1)+1,
    FIND("-",B56,FIND("-",B56,FIND("-",B56)+1)+1)
  -FIND("-",B56,FIND("-",B56)+1)-1)</f>
        <v>19</v>
      </c>
      <c r="F56" s="2" t="str">
        <f aca="false">TRIM(RIGHT(SUBSTITUTE(B56,"-",REPT(" ",999)),999))</f>
        <v>1</v>
      </c>
      <c r="G56" s="32" t="s">
        <v>517</v>
      </c>
      <c r="H56" s="0" t="str">
        <f aca="false">"select @warehouseid, @warehouseid, '"&amp;B56&amp;"', '"&amp;B56&amp;"', 'location', '"&amp;D56&amp;"', '"&amp;E56&amp;"', '"&amp;F56&amp;"', '"&amp;G56&amp;"', @groupid union all"</f>
        <v>select @warehouseid, @warehouseid, '102-R8-19-1', '102-R8-19-1', 'location', '8', '19', '1', '192.168.2.235', @groupid union all</v>
      </c>
    </row>
    <row r="57" customFormat="false" ht="13.8" hidden="false" customHeight="false" outlineLevel="0" collapsed="false">
      <c r="A57" s="30" t="n">
        <v>56</v>
      </c>
      <c r="B57" s="31" t="s">
        <v>572</v>
      </c>
      <c r="C57" s="0" t="n">
        <v>102</v>
      </c>
      <c r="D57" s="2" t="n">
        <v>8</v>
      </c>
      <c r="E57" s="2" t="str">
        <f aca="false">MID(B57,FIND("-",B57,FIND("-",B57)+1)+1,
    FIND("-",B57,FIND("-",B57,FIND("-",B57)+1)+1)
  -FIND("-",B57,FIND("-",B57)+1)-1)</f>
        <v>19</v>
      </c>
      <c r="F57" s="2" t="str">
        <f aca="false">TRIM(RIGHT(SUBSTITUTE(B57,"-",REPT(" ",999)),999))</f>
        <v>2</v>
      </c>
      <c r="G57" s="32" t="s">
        <v>517</v>
      </c>
      <c r="H57" s="0" t="str">
        <f aca="false">"select @warehouseid, @warehouseid, '"&amp;B57&amp;"', '"&amp;B57&amp;"', 'location', '"&amp;D57&amp;"', '"&amp;E57&amp;"', '"&amp;F57&amp;"', '"&amp;G57&amp;"', @groupid union all"</f>
        <v>select @warehouseid, @warehouseid, '102-R8-19-2', '102-R8-19-2', 'location', '8', '19', '2', '192.168.2.235', @groupid union all</v>
      </c>
    </row>
    <row r="58" customFormat="false" ht="13.8" hidden="false" customHeight="false" outlineLevel="0" collapsed="false">
      <c r="A58" s="30" t="n">
        <v>57</v>
      </c>
      <c r="B58" s="31" t="s">
        <v>573</v>
      </c>
      <c r="C58" s="0" t="n">
        <v>102</v>
      </c>
      <c r="D58" s="2" t="n">
        <v>8</v>
      </c>
      <c r="E58" s="2" t="str">
        <f aca="false">MID(B58,FIND("-",B58,FIND("-",B58)+1)+1,
    FIND("-",B58,FIND("-",B58,FIND("-",B58)+1)+1)
  -FIND("-",B58,FIND("-",B58)+1)-1)</f>
        <v>19</v>
      </c>
      <c r="F58" s="2" t="str">
        <f aca="false">TRIM(RIGHT(SUBSTITUTE(B58,"-",REPT(" ",999)),999))</f>
        <v>3</v>
      </c>
      <c r="G58" s="32" t="s">
        <v>517</v>
      </c>
      <c r="H58" s="0" t="str">
        <f aca="false">"select @warehouseid, @warehouseid, '"&amp;B58&amp;"', '"&amp;B58&amp;"', 'location', '"&amp;D58&amp;"', '"&amp;E58&amp;"', '"&amp;F58&amp;"', '"&amp;G58&amp;"', @groupid union all"</f>
        <v>select @warehouseid, @warehouseid, '102-R8-19-3', '102-R8-19-3', 'location', '8', '19', '3', '192.168.2.235', @groupid union all</v>
      </c>
    </row>
    <row r="59" customFormat="false" ht="13.8" hidden="false" customHeight="false" outlineLevel="0" collapsed="false">
      <c r="A59" s="30" t="n">
        <v>58</v>
      </c>
      <c r="B59" s="31" t="s">
        <v>574</v>
      </c>
      <c r="C59" s="0" t="n">
        <v>102</v>
      </c>
      <c r="D59" s="2" t="n">
        <v>8</v>
      </c>
      <c r="E59" s="2" t="str">
        <f aca="false">MID(B59,FIND("-",B59,FIND("-",B59)+1)+1,
    FIND("-",B59,FIND("-",B59,FIND("-",B59)+1)+1)
  -FIND("-",B59,FIND("-",B59)+1)-1)</f>
        <v>20</v>
      </c>
      <c r="F59" s="2" t="str">
        <f aca="false">TRIM(RIGHT(SUBSTITUTE(B59,"-",REPT(" ",999)),999))</f>
        <v>1</v>
      </c>
      <c r="G59" s="32" t="s">
        <v>517</v>
      </c>
      <c r="H59" s="0" t="str">
        <f aca="false">"select @warehouseid, @warehouseid, '"&amp;B59&amp;"', '"&amp;B59&amp;"', 'location', '"&amp;D59&amp;"', '"&amp;E59&amp;"', '"&amp;F59&amp;"', '"&amp;G59&amp;"', @groupid union all"</f>
        <v>select @warehouseid, @warehouseid, '102-R8-20-1', '102-R8-20-1', 'location', '8', '20', '1', '192.168.2.235', @groupid union all</v>
      </c>
    </row>
    <row r="60" customFormat="false" ht="13.8" hidden="false" customHeight="false" outlineLevel="0" collapsed="false">
      <c r="A60" s="30" t="n">
        <v>59</v>
      </c>
      <c r="B60" s="31" t="s">
        <v>575</v>
      </c>
      <c r="C60" s="0" t="n">
        <v>102</v>
      </c>
      <c r="D60" s="2" t="n">
        <v>8</v>
      </c>
      <c r="E60" s="2" t="str">
        <f aca="false">MID(B60,FIND("-",B60,FIND("-",B60)+1)+1,
    FIND("-",B60,FIND("-",B60,FIND("-",B60)+1)+1)
  -FIND("-",B60,FIND("-",B60)+1)-1)</f>
        <v>20</v>
      </c>
      <c r="F60" s="2" t="str">
        <f aca="false">TRIM(RIGHT(SUBSTITUTE(B60,"-",REPT(" ",999)),999))</f>
        <v>2</v>
      </c>
      <c r="G60" s="32" t="s">
        <v>517</v>
      </c>
      <c r="H60" s="0" t="str">
        <f aca="false">"select @warehouseid, @warehouseid, '"&amp;B60&amp;"', '"&amp;B60&amp;"', 'location', '"&amp;D60&amp;"', '"&amp;E60&amp;"', '"&amp;F60&amp;"', '"&amp;G60&amp;"', @groupid union all"</f>
        <v>select @warehouseid, @warehouseid, '102-R8-20-2', '102-R8-20-2', 'location', '8', '20', '2', '192.168.2.235', @groupid union all</v>
      </c>
    </row>
    <row r="61" customFormat="false" ht="13.8" hidden="false" customHeight="false" outlineLevel="0" collapsed="false">
      <c r="A61" s="30" t="n">
        <v>60</v>
      </c>
      <c r="B61" s="31" t="s">
        <v>576</v>
      </c>
      <c r="C61" s="0" t="n">
        <v>102</v>
      </c>
      <c r="D61" s="2" t="n">
        <v>8</v>
      </c>
      <c r="E61" s="2" t="str">
        <f aca="false">MID(B61,FIND("-",B61,FIND("-",B61)+1)+1,
    FIND("-",B61,FIND("-",B61,FIND("-",B61)+1)+1)
  -FIND("-",B61,FIND("-",B61)+1)-1)</f>
        <v>20</v>
      </c>
      <c r="F61" s="2" t="str">
        <f aca="false">TRIM(RIGHT(SUBSTITUTE(B61,"-",REPT(" ",999)),999))</f>
        <v>3</v>
      </c>
      <c r="G61" s="32" t="s">
        <v>517</v>
      </c>
      <c r="H61" s="0" t="str">
        <f aca="false">"select @warehouseid, @warehouseid, '"&amp;B61&amp;"', '"&amp;B61&amp;"', 'location', '"&amp;D61&amp;"', '"&amp;E61&amp;"', '"&amp;F61&amp;"', '"&amp;G61&amp;"', @groupid union all"</f>
        <v>select @warehouseid, @warehouseid, '102-R8-20-3', '102-R8-20-3', 'location', '8', '20', '3', '192.168.2.235', @groupid union all</v>
      </c>
    </row>
    <row r="62" customFormat="false" ht="13.8" hidden="false" customHeight="false" outlineLevel="0" collapsed="false">
      <c r="A62" s="30" t="n">
        <v>61</v>
      </c>
      <c r="B62" s="31" t="s">
        <v>577</v>
      </c>
      <c r="C62" s="0" t="n">
        <v>102</v>
      </c>
      <c r="D62" s="2" t="n">
        <v>8</v>
      </c>
      <c r="E62" s="2" t="str">
        <f aca="false">MID(B62,FIND("-",B62,FIND("-",B62)+1)+1,
    FIND("-",B62,FIND("-",B62,FIND("-",B62)+1)+1)
  -FIND("-",B62,FIND("-",B62)+1)-1)</f>
        <v>21</v>
      </c>
      <c r="F62" s="2" t="str">
        <f aca="false">TRIM(RIGHT(SUBSTITUTE(B62,"-",REPT(" ",999)),999))</f>
        <v>1</v>
      </c>
      <c r="G62" s="32" t="s">
        <v>517</v>
      </c>
      <c r="H62" s="0" t="str">
        <f aca="false">"select @warehouseid, @warehouseid, '"&amp;B62&amp;"', '"&amp;B62&amp;"', 'location', '"&amp;D62&amp;"', '"&amp;E62&amp;"', '"&amp;F62&amp;"', '"&amp;G62&amp;"', @groupid union all"</f>
        <v>select @warehouseid, @warehouseid, '102-R8-21-1', '102-R8-21-1', 'location', '8', '21', '1', '192.168.2.235', @groupid union all</v>
      </c>
    </row>
    <row r="63" customFormat="false" ht="13.8" hidden="false" customHeight="false" outlineLevel="0" collapsed="false">
      <c r="A63" s="30" t="n">
        <v>62</v>
      </c>
      <c r="B63" s="31" t="s">
        <v>578</v>
      </c>
      <c r="C63" s="0" t="n">
        <v>102</v>
      </c>
      <c r="D63" s="2" t="n">
        <v>8</v>
      </c>
      <c r="E63" s="2" t="str">
        <f aca="false">MID(B63,FIND("-",B63,FIND("-",B63)+1)+1,
    FIND("-",B63,FIND("-",B63,FIND("-",B63)+1)+1)
  -FIND("-",B63,FIND("-",B63)+1)-1)</f>
        <v>21</v>
      </c>
      <c r="F63" s="2" t="str">
        <f aca="false">TRIM(RIGHT(SUBSTITUTE(B63,"-",REPT(" ",999)),999))</f>
        <v>2</v>
      </c>
      <c r="G63" s="32" t="s">
        <v>517</v>
      </c>
      <c r="H63" s="0" t="str">
        <f aca="false">"select @warehouseid, @warehouseid, '"&amp;B63&amp;"', '"&amp;B63&amp;"', 'location', '"&amp;D63&amp;"', '"&amp;E63&amp;"', '"&amp;F63&amp;"', '"&amp;G63&amp;"', @groupid union all"</f>
        <v>select @warehouseid, @warehouseid, '102-R8-21-2', '102-R8-21-2', 'location', '8', '21', '2', '192.168.2.235', @groupid union all</v>
      </c>
    </row>
    <row r="64" customFormat="false" ht="13.8" hidden="false" customHeight="false" outlineLevel="0" collapsed="false">
      <c r="A64" s="30" t="n">
        <v>63</v>
      </c>
      <c r="B64" s="31" t="s">
        <v>579</v>
      </c>
      <c r="C64" s="0" t="n">
        <v>102</v>
      </c>
      <c r="D64" s="2" t="n">
        <v>8</v>
      </c>
      <c r="E64" s="2" t="str">
        <f aca="false">MID(B64,FIND("-",B64,FIND("-",B64)+1)+1,
    FIND("-",B64,FIND("-",B64,FIND("-",B64)+1)+1)
  -FIND("-",B64,FIND("-",B64)+1)-1)</f>
        <v>21</v>
      </c>
      <c r="F64" s="2" t="str">
        <f aca="false">TRIM(RIGHT(SUBSTITUTE(B64,"-",REPT(" ",999)),999))</f>
        <v>3</v>
      </c>
      <c r="G64" s="32" t="s">
        <v>517</v>
      </c>
      <c r="H64" s="0" t="str">
        <f aca="false">"select @warehouseid, @warehouseid, '"&amp;B64&amp;"', '"&amp;B64&amp;"', 'location', '"&amp;D64&amp;"', '"&amp;E64&amp;"', '"&amp;F64&amp;"', '"&amp;G64&amp;"', @groupid union all"</f>
        <v>select @warehouseid, @warehouseid, '102-R8-21-3', '102-R8-21-3', 'location', '8', '21', '3', '192.168.2.235', @groupid union all</v>
      </c>
    </row>
    <row r="65" customFormat="false" ht="13.8" hidden="false" customHeight="false" outlineLevel="0" collapsed="false">
      <c r="A65" s="30" t="n">
        <v>64</v>
      </c>
      <c r="B65" s="31" t="s">
        <v>580</v>
      </c>
      <c r="C65" s="0" t="n">
        <v>102</v>
      </c>
      <c r="D65" s="2" t="n">
        <v>8</v>
      </c>
      <c r="E65" s="2" t="str">
        <f aca="false">MID(B65,FIND("-",B65,FIND("-",B65)+1)+1,
    FIND("-",B65,FIND("-",B65,FIND("-",B65)+1)+1)
  -FIND("-",B65,FIND("-",B65)+1)-1)</f>
        <v>22</v>
      </c>
      <c r="F65" s="2" t="str">
        <f aca="false">TRIM(RIGHT(SUBSTITUTE(B65,"-",REPT(" ",999)),999))</f>
        <v>1</v>
      </c>
      <c r="G65" s="32" t="s">
        <v>517</v>
      </c>
      <c r="H65" s="0" t="str">
        <f aca="false">"select @warehouseid, @warehouseid, '"&amp;B65&amp;"', '"&amp;B65&amp;"', 'location', '"&amp;D65&amp;"', '"&amp;E65&amp;"', '"&amp;F65&amp;"', '"&amp;G65&amp;"', @groupid union all"</f>
        <v>select @warehouseid, @warehouseid, '102-R8-22-1', '102-R8-22-1', 'location', '8', '22', '1', '192.168.2.235', @groupid union all</v>
      </c>
    </row>
    <row r="66" customFormat="false" ht="13.8" hidden="false" customHeight="false" outlineLevel="0" collapsed="false">
      <c r="A66" s="30" t="n">
        <v>65</v>
      </c>
      <c r="B66" s="31" t="s">
        <v>581</v>
      </c>
      <c r="C66" s="0" t="n">
        <v>102</v>
      </c>
      <c r="D66" s="2" t="n">
        <v>8</v>
      </c>
      <c r="E66" s="2" t="str">
        <f aca="false">MID(B66,FIND("-",B66,FIND("-",B66)+1)+1,
    FIND("-",B66,FIND("-",B66,FIND("-",B66)+1)+1)
  -FIND("-",B66,FIND("-",B66)+1)-1)</f>
        <v>22</v>
      </c>
      <c r="F66" s="2" t="str">
        <f aca="false">TRIM(RIGHT(SUBSTITUTE(B66,"-",REPT(" ",999)),999))</f>
        <v>2</v>
      </c>
      <c r="G66" s="32" t="s">
        <v>517</v>
      </c>
      <c r="H66" s="0" t="str">
        <f aca="false">"select @warehouseid, @warehouseid, '"&amp;B66&amp;"', '"&amp;B66&amp;"', 'location', '"&amp;D66&amp;"', '"&amp;E66&amp;"', '"&amp;F66&amp;"', '"&amp;G66&amp;"', @groupid union all"</f>
        <v>select @warehouseid, @warehouseid, '102-R8-22-2', '102-R8-22-2', 'location', '8', '22', '2', '192.168.2.235', @groupid union all</v>
      </c>
    </row>
    <row r="67" customFormat="false" ht="13.8" hidden="false" customHeight="false" outlineLevel="0" collapsed="false">
      <c r="A67" s="30" t="n">
        <v>66</v>
      </c>
      <c r="B67" s="31" t="s">
        <v>582</v>
      </c>
      <c r="C67" s="0" t="n">
        <v>102</v>
      </c>
      <c r="D67" s="2" t="n">
        <v>8</v>
      </c>
      <c r="E67" s="2" t="str">
        <f aca="false">MID(B67,FIND("-",B67,FIND("-",B67)+1)+1,
    FIND("-",B67,FIND("-",B67,FIND("-",B67)+1)+1)
  -FIND("-",B67,FIND("-",B67)+1)-1)</f>
        <v>22</v>
      </c>
      <c r="F67" s="2" t="str">
        <f aca="false">TRIM(RIGHT(SUBSTITUTE(B67,"-",REPT(" ",999)),999))</f>
        <v>3</v>
      </c>
      <c r="G67" s="32" t="s">
        <v>517</v>
      </c>
      <c r="H67" s="0" t="str">
        <f aca="false">"select @warehouseid, @warehouseid, '"&amp;B67&amp;"', '"&amp;B67&amp;"', 'location', '"&amp;D67&amp;"', '"&amp;E67&amp;"', '"&amp;F67&amp;"', '"&amp;G67&amp;"', @groupid union all"</f>
        <v>select @warehouseid, @warehouseid, '102-R8-22-3', '102-R8-22-3', 'location', '8', '22', '3', '192.168.2.235', @groupid union all</v>
      </c>
    </row>
    <row r="68" customFormat="false" ht="13.8" hidden="false" customHeight="false" outlineLevel="0" collapsed="false">
      <c r="A68" s="30" t="n">
        <v>67</v>
      </c>
      <c r="B68" s="31" t="s">
        <v>583</v>
      </c>
      <c r="C68" s="0" t="n">
        <v>102</v>
      </c>
      <c r="D68" s="2" t="n">
        <v>8</v>
      </c>
      <c r="E68" s="2" t="str">
        <f aca="false">MID(B68,FIND("-",B68,FIND("-",B68)+1)+1,
    FIND("-",B68,FIND("-",B68,FIND("-",B68)+1)+1)
  -FIND("-",B68,FIND("-",B68)+1)-1)</f>
        <v>23</v>
      </c>
      <c r="F68" s="2" t="str">
        <f aca="false">TRIM(RIGHT(SUBSTITUTE(B68,"-",REPT(" ",999)),999))</f>
        <v>1</v>
      </c>
      <c r="G68" s="32" t="s">
        <v>517</v>
      </c>
      <c r="H68" s="0" t="str">
        <f aca="false">"select @warehouseid, @warehouseid, '"&amp;B68&amp;"', '"&amp;B68&amp;"', 'location', '"&amp;D68&amp;"', '"&amp;E68&amp;"', '"&amp;F68&amp;"', '"&amp;G68&amp;"', @groupid union all"</f>
        <v>select @warehouseid, @warehouseid, '102-R8-23-1', '102-R8-23-1', 'location', '8', '23', '1', '192.168.2.235', @groupid union all</v>
      </c>
    </row>
    <row r="69" customFormat="false" ht="13.8" hidden="false" customHeight="false" outlineLevel="0" collapsed="false">
      <c r="A69" s="30" t="n">
        <v>68</v>
      </c>
      <c r="B69" s="31" t="s">
        <v>584</v>
      </c>
      <c r="C69" s="0" t="n">
        <v>102</v>
      </c>
      <c r="D69" s="2" t="n">
        <v>8</v>
      </c>
      <c r="E69" s="2" t="str">
        <f aca="false">MID(B69,FIND("-",B69,FIND("-",B69)+1)+1,
    FIND("-",B69,FIND("-",B69,FIND("-",B69)+1)+1)
  -FIND("-",B69,FIND("-",B69)+1)-1)</f>
        <v>23</v>
      </c>
      <c r="F69" s="2" t="str">
        <f aca="false">TRIM(RIGHT(SUBSTITUTE(B69,"-",REPT(" ",999)),999))</f>
        <v>2</v>
      </c>
      <c r="G69" s="32" t="s">
        <v>517</v>
      </c>
      <c r="H69" s="0" t="str">
        <f aca="false">"select @warehouseid, @warehouseid, '"&amp;B69&amp;"', '"&amp;B69&amp;"', 'location', '"&amp;D69&amp;"', '"&amp;E69&amp;"', '"&amp;F69&amp;"', '"&amp;G69&amp;"', @groupid union all"</f>
        <v>select @warehouseid, @warehouseid, '102-R8-23-2', '102-R8-23-2', 'location', '8', '23', '2', '192.168.2.235', @groupid union all</v>
      </c>
    </row>
    <row r="70" customFormat="false" ht="13.8" hidden="false" customHeight="false" outlineLevel="0" collapsed="false">
      <c r="A70" s="30" t="n">
        <v>69</v>
      </c>
      <c r="B70" s="31" t="s">
        <v>585</v>
      </c>
      <c r="C70" s="0" t="n">
        <v>102</v>
      </c>
      <c r="D70" s="2" t="n">
        <v>8</v>
      </c>
      <c r="E70" s="2" t="str">
        <f aca="false">MID(B70,FIND("-",B70,FIND("-",B70)+1)+1,
    FIND("-",B70,FIND("-",B70,FIND("-",B70)+1)+1)
  -FIND("-",B70,FIND("-",B70)+1)-1)</f>
        <v>23</v>
      </c>
      <c r="F70" s="2" t="str">
        <f aca="false">TRIM(RIGHT(SUBSTITUTE(B70,"-",REPT(" ",999)),999))</f>
        <v>3</v>
      </c>
      <c r="G70" s="32" t="s">
        <v>517</v>
      </c>
      <c r="H70" s="0" t="str">
        <f aca="false">"select @warehouseid, @warehouseid, '"&amp;B70&amp;"', '"&amp;B70&amp;"', 'location', '"&amp;D70&amp;"', '"&amp;E70&amp;"', '"&amp;F70&amp;"', '"&amp;G70&amp;"', @groupid union all"</f>
        <v>select @warehouseid, @warehouseid, '102-R8-23-3', '102-R8-23-3', 'location', '8', '23', '3', '192.168.2.235', @groupid union all</v>
      </c>
    </row>
    <row r="71" customFormat="false" ht="13.8" hidden="false" customHeight="false" outlineLevel="0" collapsed="false">
      <c r="A71" s="30" t="n">
        <v>70</v>
      </c>
      <c r="B71" s="31" t="s">
        <v>586</v>
      </c>
      <c r="C71" s="0" t="n">
        <v>102</v>
      </c>
      <c r="D71" s="2" t="n">
        <v>8</v>
      </c>
      <c r="E71" s="2" t="str">
        <f aca="false">MID(B71,FIND("-",B71,FIND("-",B71)+1)+1,
    FIND("-",B71,FIND("-",B71,FIND("-",B71)+1)+1)
  -FIND("-",B71,FIND("-",B71)+1)-1)</f>
        <v>24</v>
      </c>
      <c r="F71" s="2" t="str">
        <f aca="false">TRIM(RIGHT(SUBSTITUTE(B71,"-",REPT(" ",999)),999))</f>
        <v>1</v>
      </c>
      <c r="G71" s="32" t="s">
        <v>517</v>
      </c>
      <c r="H71" s="0" t="str">
        <f aca="false">"select @warehouseid, @warehouseid, '"&amp;B71&amp;"', '"&amp;B71&amp;"', 'location', '"&amp;D71&amp;"', '"&amp;E71&amp;"', '"&amp;F71&amp;"', '"&amp;G71&amp;"', @groupid union all"</f>
        <v>select @warehouseid, @warehouseid, '102-R8-24-1', '102-R8-24-1', 'location', '8', '24', '1', '192.168.2.235', @groupid union all</v>
      </c>
    </row>
    <row r="72" customFormat="false" ht="13.8" hidden="false" customHeight="false" outlineLevel="0" collapsed="false">
      <c r="A72" s="30" t="n">
        <v>71</v>
      </c>
      <c r="B72" s="31" t="s">
        <v>587</v>
      </c>
      <c r="C72" s="0" t="n">
        <v>102</v>
      </c>
      <c r="D72" s="2" t="n">
        <v>8</v>
      </c>
      <c r="E72" s="2" t="str">
        <f aca="false">MID(B72,FIND("-",B72,FIND("-",B72)+1)+1,
    FIND("-",B72,FIND("-",B72,FIND("-",B72)+1)+1)
  -FIND("-",B72,FIND("-",B72)+1)-1)</f>
        <v>24</v>
      </c>
      <c r="F72" s="2" t="str">
        <f aca="false">TRIM(RIGHT(SUBSTITUTE(B72,"-",REPT(" ",999)),999))</f>
        <v>2</v>
      </c>
      <c r="G72" s="32" t="s">
        <v>517</v>
      </c>
      <c r="H72" s="0" t="str">
        <f aca="false">"select @warehouseid, @warehouseid, '"&amp;B72&amp;"', '"&amp;B72&amp;"', 'location', '"&amp;D72&amp;"', '"&amp;E72&amp;"', '"&amp;F72&amp;"', '"&amp;G72&amp;"', @groupid union all"</f>
        <v>select @warehouseid, @warehouseid, '102-R8-24-2', '102-R8-24-2', 'location', '8', '24', '2', '192.168.2.235', @groupid union all</v>
      </c>
    </row>
    <row r="73" customFormat="false" ht="13.8" hidden="false" customHeight="false" outlineLevel="0" collapsed="false">
      <c r="A73" s="30" t="n">
        <v>72</v>
      </c>
      <c r="B73" s="31" t="s">
        <v>588</v>
      </c>
      <c r="C73" s="0" t="n">
        <v>102</v>
      </c>
      <c r="D73" s="2" t="n">
        <v>8</v>
      </c>
      <c r="E73" s="2" t="str">
        <f aca="false">MID(B73,FIND("-",B73,FIND("-",B73)+1)+1,
    FIND("-",B73,FIND("-",B73,FIND("-",B73)+1)+1)
  -FIND("-",B73,FIND("-",B73)+1)-1)</f>
        <v>24</v>
      </c>
      <c r="F73" s="2" t="str">
        <f aca="false">TRIM(RIGHT(SUBSTITUTE(B73,"-",REPT(" ",999)),999))</f>
        <v>3</v>
      </c>
      <c r="G73" s="32" t="s">
        <v>517</v>
      </c>
      <c r="H73" s="0" t="str">
        <f aca="false">"select @warehouseid, @warehouseid, '"&amp;B73&amp;"', '"&amp;B73&amp;"', 'location', '"&amp;D73&amp;"', '"&amp;E73&amp;"', '"&amp;F73&amp;"', '"&amp;G73&amp;"', @groupid union all"</f>
        <v>select @warehouseid, @warehouseid, '102-R8-24-3', '102-R8-24-3', 'location', '8', '24', '3', '192.168.2.235', @groupid union all</v>
      </c>
    </row>
    <row r="74" customFormat="false" ht="13.8" hidden="false" customHeight="false" outlineLevel="0" collapsed="false">
      <c r="A74" s="30" t="n">
        <v>73</v>
      </c>
      <c r="B74" s="31" t="s">
        <v>589</v>
      </c>
      <c r="C74" s="0" t="n">
        <v>102</v>
      </c>
      <c r="D74" s="2" t="n">
        <v>8</v>
      </c>
      <c r="E74" s="2" t="str">
        <f aca="false">MID(B74,FIND("-",B74,FIND("-",B74)+1)+1,
    FIND("-",B74,FIND("-",B74,FIND("-",B74)+1)+1)
  -FIND("-",B74,FIND("-",B74)+1)-1)</f>
        <v>25</v>
      </c>
      <c r="F74" s="2" t="str">
        <f aca="false">TRIM(RIGHT(SUBSTITUTE(B74,"-",REPT(" ",999)),999))</f>
        <v>1</v>
      </c>
      <c r="G74" s="32" t="s">
        <v>517</v>
      </c>
      <c r="H74" s="0" t="str">
        <f aca="false">"select @warehouseid, @warehouseid, '"&amp;B74&amp;"', '"&amp;B74&amp;"', 'location', '"&amp;D74&amp;"', '"&amp;E74&amp;"', '"&amp;F74&amp;"', '"&amp;G74&amp;"', @groupid union all"</f>
        <v>select @warehouseid, @warehouseid, '102-R8-25-1', '102-R8-25-1', 'location', '8', '25', '1', '192.168.2.235', @groupid union all</v>
      </c>
    </row>
    <row r="75" customFormat="false" ht="13.8" hidden="false" customHeight="false" outlineLevel="0" collapsed="false">
      <c r="A75" s="30" t="n">
        <v>74</v>
      </c>
      <c r="B75" s="31" t="s">
        <v>590</v>
      </c>
      <c r="C75" s="0" t="n">
        <v>102</v>
      </c>
      <c r="D75" s="2" t="n">
        <v>8</v>
      </c>
      <c r="E75" s="2" t="str">
        <f aca="false">MID(B75,FIND("-",B75,FIND("-",B75)+1)+1,
    FIND("-",B75,FIND("-",B75,FIND("-",B75)+1)+1)
  -FIND("-",B75,FIND("-",B75)+1)-1)</f>
        <v>25</v>
      </c>
      <c r="F75" s="2" t="str">
        <f aca="false">TRIM(RIGHT(SUBSTITUTE(B75,"-",REPT(" ",999)),999))</f>
        <v>2</v>
      </c>
      <c r="G75" s="32" t="s">
        <v>517</v>
      </c>
      <c r="H75" s="0" t="str">
        <f aca="false">"select @warehouseid, @warehouseid, '"&amp;B75&amp;"', '"&amp;B75&amp;"', 'location', '"&amp;D75&amp;"', '"&amp;E75&amp;"', '"&amp;F75&amp;"', '"&amp;G75&amp;"', @groupid union all"</f>
        <v>select @warehouseid, @warehouseid, '102-R8-25-2', '102-R8-25-2', 'location', '8', '25', '2', '192.168.2.235', @groupid union all</v>
      </c>
    </row>
    <row r="76" customFormat="false" ht="13.8" hidden="false" customHeight="false" outlineLevel="0" collapsed="false">
      <c r="A76" s="30" t="n">
        <v>75</v>
      </c>
      <c r="B76" s="31" t="s">
        <v>591</v>
      </c>
      <c r="C76" s="0" t="n">
        <v>102</v>
      </c>
      <c r="D76" s="2" t="n">
        <v>8</v>
      </c>
      <c r="E76" s="2" t="str">
        <f aca="false">MID(B76,FIND("-",B76,FIND("-",B76)+1)+1,
    FIND("-",B76,FIND("-",B76,FIND("-",B76)+1)+1)
  -FIND("-",B76,FIND("-",B76)+1)-1)</f>
        <v>25</v>
      </c>
      <c r="F76" s="2" t="str">
        <f aca="false">TRIM(RIGHT(SUBSTITUTE(B76,"-",REPT(" ",999)),999))</f>
        <v>3</v>
      </c>
      <c r="G76" s="32" t="s">
        <v>517</v>
      </c>
      <c r="H76" s="0" t="str">
        <f aca="false">"select @warehouseid, @warehouseid, '"&amp;B76&amp;"', '"&amp;B76&amp;"', 'location', '"&amp;D76&amp;"', '"&amp;E76&amp;"', '"&amp;F76&amp;"', '"&amp;G76&amp;"', @groupid union all"</f>
        <v>select @warehouseid, @warehouseid, '102-R8-25-3', '102-R8-25-3', 'location', '8', '25', '3', '192.168.2.235', @groupid union all</v>
      </c>
    </row>
    <row r="77" customFormat="false" ht="13.8" hidden="false" customHeight="false" outlineLevel="0" collapsed="false">
      <c r="A77" s="30" t="n">
        <v>76</v>
      </c>
      <c r="B77" s="31" t="s">
        <v>592</v>
      </c>
      <c r="C77" s="0" t="n">
        <v>102</v>
      </c>
      <c r="D77" s="2" t="n">
        <v>8</v>
      </c>
      <c r="E77" s="2" t="str">
        <f aca="false">MID(B77,FIND("-",B77,FIND("-",B77)+1)+1,
    FIND("-",B77,FIND("-",B77,FIND("-",B77)+1)+1)
  -FIND("-",B77,FIND("-",B77)+1)-1)</f>
        <v>26</v>
      </c>
      <c r="F77" s="2" t="str">
        <f aca="false">TRIM(RIGHT(SUBSTITUTE(B77,"-",REPT(" ",999)),999))</f>
        <v>1</v>
      </c>
      <c r="G77" s="32" t="s">
        <v>517</v>
      </c>
      <c r="H77" s="0" t="str">
        <f aca="false">"select @warehouseid, @warehouseid, '"&amp;B77&amp;"', '"&amp;B77&amp;"', 'location', '"&amp;D77&amp;"', '"&amp;E77&amp;"', '"&amp;F77&amp;"', '"&amp;G77&amp;"', @groupid union all"</f>
        <v>select @warehouseid, @warehouseid, '102-R8-26-1', '102-R8-26-1', 'location', '8', '26', '1', '192.168.2.235', @groupid union all</v>
      </c>
    </row>
    <row r="78" customFormat="false" ht="13.8" hidden="false" customHeight="false" outlineLevel="0" collapsed="false">
      <c r="A78" s="30" t="n">
        <v>77</v>
      </c>
      <c r="B78" s="31" t="s">
        <v>593</v>
      </c>
      <c r="C78" s="0" t="n">
        <v>102</v>
      </c>
      <c r="D78" s="2" t="n">
        <v>8</v>
      </c>
      <c r="E78" s="2" t="str">
        <f aca="false">MID(B78,FIND("-",B78,FIND("-",B78)+1)+1,
    FIND("-",B78,FIND("-",B78,FIND("-",B78)+1)+1)
  -FIND("-",B78,FIND("-",B78)+1)-1)</f>
        <v>26</v>
      </c>
      <c r="F78" s="2" t="str">
        <f aca="false">TRIM(RIGHT(SUBSTITUTE(B78,"-",REPT(" ",999)),999))</f>
        <v>2</v>
      </c>
      <c r="G78" s="32" t="s">
        <v>517</v>
      </c>
      <c r="H78" s="0" t="str">
        <f aca="false">"select @warehouseid, @warehouseid, '"&amp;B78&amp;"', '"&amp;B78&amp;"', 'location', '"&amp;D78&amp;"', '"&amp;E78&amp;"', '"&amp;F78&amp;"', '"&amp;G78&amp;"', @groupid union all"</f>
        <v>select @warehouseid, @warehouseid, '102-R8-26-2', '102-R8-26-2', 'location', '8', '26', '2', '192.168.2.235', @groupid union all</v>
      </c>
    </row>
    <row r="79" customFormat="false" ht="13.8" hidden="false" customHeight="false" outlineLevel="0" collapsed="false">
      <c r="A79" s="30" t="n">
        <v>78</v>
      </c>
      <c r="B79" s="31" t="s">
        <v>594</v>
      </c>
      <c r="C79" s="0" t="n">
        <v>102</v>
      </c>
      <c r="D79" s="2" t="n">
        <v>8</v>
      </c>
      <c r="E79" s="2" t="str">
        <f aca="false">MID(B79,FIND("-",B79,FIND("-",B79)+1)+1,
    FIND("-",B79,FIND("-",B79,FIND("-",B79)+1)+1)
  -FIND("-",B79,FIND("-",B79)+1)-1)</f>
        <v>26</v>
      </c>
      <c r="F79" s="2" t="str">
        <f aca="false">TRIM(RIGHT(SUBSTITUTE(B79,"-",REPT(" ",999)),999))</f>
        <v>3</v>
      </c>
      <c r="G79" s="32" t="s">
        <v>517</v>
      </c>
      <c r="H79" s="0" t="str">
        <f aca="false">"select @warehouseid, @warehouseid, '"&amp;B79&amp;"', '"&amp;B79&amp;"', 'location', '"&amp;D79&amp;"', '"&amp;E79&amp;"', '"&amp;F79&amp;"', '"&amp;G79&amp;"', @groupid union all"</f>
        <v>select @warehouseid, @warehouseid, '102-R8-26-3', '102-R8-26-3', 'location', '8', '26', '3', '192.168.2.235', @groupid union all</v>
      </c>
    </row>
    <row r="80" customFormat="false" ht="13.8" hidden="false" customHeight="false" outlineLevel="0" collapsed="false">
      <c r="A80" s="30" t="n">
        <v>79</v>
      </c>
      <c r="B80" s="31" t="s">
        <v>595</v>
      </c>
      <c r="C80" s="0" t="n">
        <v>102</v>
      </c>
      <c r="D80" s="2" t="n">
        <v>8</v>
      </c>
      <c r="E80" s="2" t="str">
        <f aca="false">MID(B80,FIND("-",B80,FIND("-",B80)+1)+1,
    FIND("-",B80,FIND("-",B80,FIND("-",B80)+1)+1)
  -FIND("-",B80,FIND("-",B80)+1)-1)</f>
        <v>27</v>
      </c>
      <c r="F80" s="2" t="str">
        <f aca="false">TRIM(RIGHT(SUBSTITUTE(B80,"-",REPT(" ",999)),999))</f>
        <v>1</v>
      </c>
      <c r="G80" s="32" t="s">
        <v>517</v>
      </c>
      <c r="H80" s="0" t="str">
        <f aca="false">"select @warehouseid, @warehouseid, '"&amp;B80&amp;"', '"&amp;B80&amp;"', 'location', '"&amp;D80&amp;"', '"&amp;E80&amp;"', '"&amp;F80&amp;"', '"&amp;G80&amp;"', @groupid union all"</f>
        <v>select @warehouseid, @warehouseid, '102-R8-27-1', '102-R8-27-1', 'location', '8', '27', '1', '192.168.2.235', @groupid union all</v>
      </c>
    </row>
    <row r="81" customFormat="false" ht="13.8" hidden="false" customHeight="false" outlineLevel="0" collapsed="false">
      <c r="A81" s="30" t="n">
        <v>80</v>
      </c>
      <c r="B81" s="31" t="s">
        <v>596</v>
      </c>
      <c r="C81" s="0" t="n">
        <v>102</v>
      </c>
      <c r="D81" s="2" t="n">
        <v>8</v>
      </c>
      <c r="E81" s="2" t="str">
        <f aca="false">MID(B81,FIND("-",B81,FIND("-",B81)+1)+1,
    FIND("-",B81,FIND("-",B81,FIND("-",B81)+1)+1)
  -FIND("-",B81,FIND("-",B81)+1)-1)</f>
        <v>27</v>
      </c>
      <c r="F81" s="2" t="str">
        <f aca="false">TRIM(RIGHT(SUBSTITUTE(B81,"-",REPT(" ",999)),999))</f>
        <v>2</v>
      </c>
      <c r="G81" s="32" t="s">
        <v>517</v>
      </c>
      <c r="H81" s="0" t="str">
        <f aca="false">"select @warehouseid, @warehouseid, '"&amp;B81&amp;"', '"&amp;B81&amp;"', 'location', '"&amp;D81&amp;"', '"&amp;E81&amp;"', '"&amp;F81&amp;"', '"&amp;G81&amp;"', @groupid union all"</f>
        <v>select @warehouseid, @warehouseid, '102-R8-27-2', '102-R8-27-2', 'location', '8', '27', '2', '192.168.2.235', @groupid union all</v>
      </c>
    </row>
    <row r="82" customFormat="false" ht="13.8" hidden="false" customHeight="false" outlineLevel="0" collapsed="false">
      <c r="A82" s="30" t="n">
        <v>81</v>
      </c>
      <c r="B82" s="31" t="s">
        <v>597</v>
      </c>
      <c r="C82" s="0" t="n">
        <v>102</v>
      </c>
      <c r="D82" s="2" t="n">
        <v>8</v>
      </c>
      <c r="E82" s="2" t="str">
        <f aca="false">MID(B82,FIND("-",B82,FIND("-",B82)+1)+1,
    FIND("-",B82,FIND("-",B82,FIND("-",B82)+1)+1)
  -FIND("-",B82,FIND("-",B82)+1)-1)</f>
        <v>27</v>
      </c>
      <c r="F82" s="2" t="str">
        <f aca="false">TRIM(RIGHT(SUBSTITUTE(B82,"-",REPT(" ",999)),999))</f>
        <v>3</v>
      </c>
      <c r="G82" s="32" t="s">
        <v>517</v>
      </c>
      <c r="H82" s="0" t="str">
        <f aca="false">"select @warehouseid, @warehouseid, '"&amp;B82&amp;"', '"&amp;B82&amp;"', 'location', '"&amp;D82&amp;"', '"&amp;E82&amp;"', '"&amp;F82&amp;"', '"&amp;G82&amp;"', @groupid union all"</f>
        <v>select @warehouseid, @warehouseid, '102-R8-27-3', '102-R8-27-3', 'location', '8', '27', '3', '192.168.2.235', @groupid union all</v>
      </c>
    </row>
    <row r="83" customFormat="false" ht="13.8" hidden="false" customHeight="false" outlineLevel="0" collapsed="false">
      <c r="A83" s="30" t="n">
        <v>82</v>
      </c>
      <c r="B83" s="31" t="s">
        <v>598</v>
      </c>
      <c r="C83" s="0" t="n">
        <v>102</v>
      </c>
      <c r="D83" s="2" t="n">
        <v>8</v>
      </c>
      <c r="E83" s="2" t="str">
        <f aca="false">MID(B83,FIND("-",B83,FIND("-",B83)+1)+1,
    FIND("-",B83,FIND("-",B83,FIND("-",B83)+1)+1)
  -FIND("-",B83,FIND("-",B83)+1)-1)</f>
        <v>28</v>
      </c>
      <c r="F83" s="2" t="str">
        <f aca="false">TRIM(RIGHT(SUBSTITUTE(B83,"-",REPT(" ",999)),999))</f>
        <v>1</v>
      </c>
      <c r="G83" s="32" t="s">
        <v>517</v>
      </c>
      <c r="H83" s="0" t="str">
        <f aca="false">"select @warehouseid, @warehouseid, '"&amp;B83&amp;"', '"&amp;B83&amp;"', 'location', '"&amp;D83&amp;"', '"&amp;E83&amp;"', '"&amp;F83&amp;"', '"&amp;G83&amp;"', @groupid union all"</f>
        <v>select @warehouseid, @warehouseid, '102-R8-28-1', '102-R8-28-1', 'location', '8', '28', '1', '192.168.2.235', @groupid union all</v>
      </c>
    </row>
    <row r="84" customFormat="false" ht="13.8" hidden="false" customHeight="false" outlineLevel="0" collapsed="false">
      <c r="A84" s="30" t="n">
        <v>83</v>
      </c>
      <c r="B84" s="31" t="s">
        <v>599</v>
      </c>
      <c r="C84" s="0" t="n">
        <v>102</v>
      </c>
      <c r="D84" s="2" t="n">
        <v>8</v>
      </c>
      <c r="E84" s="2" t="str">
        <f aca="false">MID(B84,FIND("-",B84,FIND("-",B84)+1)+1,
    FIND("-",B84,FIND("-",B84,FIND("-",B84)+1)+1)
  -FIND("-",B84,FIND("-",B84)+1)-1)</f>
        <v>28</v>
      </c>
      <c r="F84" s="2" t="str">
        <f aca="false">TRIM(RIGHT(SUBSTITUTE(B84,"-",REPT(" ",999)),999))</f>
        <v>2</v>
      </c>
      <c r="G84" s="32" t="s">
        <v>517</v>
      </c>
      <c r="H84" s="0" t="str">
        <f aca="false">"select @warehouseid, @warehouseid, '"&amp;B84&amp;"', '"&amp;B84&amp;"', 'location', '"&amp;D84&amp;"', '"&amp;E84&amp;"', '"&amp;F84&amp;"', '"&amp;G84&amp;"', @groupid union all"</f>
        <v>select @warehouseid, @warehouseid, '102-R8-28-2', '102-R8-28-2', 'location', '8', '28', '2', '192.168.2.235', @groupid union all</v>
      </c>
    </row>
    <row r="85" customFormat="false" ht="13.8" hidden="false" customHeight="false" outlineLevel="0" collapsed="false">
      <c r="A85" s="30" t="n">
        <v>84</v>
      </c>
      <c r="B85" s="31" t="s">
        <v>600</v>
      </c>
      <c r="C85" s="0" t="n">
        <v>102</v>
      </c>
      <c r="D85" s="2" t="n">
        <v>8</v>
      </c>
      <c r="E85" s="2" t="str">
        <f aca="false">MID(B85,FIND("-",B85,FIND("-",B85)+1)+1,
    FIND("-",B85,FIND("-",B85,FIND("-",B85)+1)+1)
  -FIND("-",B85,FIND("-",B85)+1)-1)</f>
        <v>28</v>
      </c>
      <c r="F85" s="2" t="str">
        <f aca="false">TRIM(RIGHT(SUBSTITUTE(B85,"-",REPT(" ",999)),999))</f>
        <v>3</v>
      </c>
      <c r="G85" s="32" t="s">
        <v>517</v>
      </c>
      <c r="H85" s="0" t="str">
        <f aca="false">"select @warehouseid, @warehouseid, '"&amp;B85&amp;"', '"&amp;B85&amp;"', 'location', '"&amp;D85&amp;"', '"&amp;E85&amp;"', '"&amp;F85&amp;"', '"&amp;G85&amp;"', @groupid union all"</f>
        <v>select @warehouseid, @warehouseid, '102-R8-28-3', '102-R8-28-3', 'location', '8', '28', '3', '192.168.2.235', @groupid union all</v>
      </c>
    </row>
    <row r="86" customFormat="false" ht="13.8" hidden="false" customHeight="false" outlineLevel="0" collapsed="false">
      <c r="A86" s="30" t="n">
        <v>85</v>
      </c>
      <c r="B86" s="31" t="s">
        <v>601</v>
      </c>
      <c r="C86" s="0" t="n">
        <v>102</v>
      </c>
      <c r="D86" s="2" t="n">
        <v>8</v>
      </c>
      <c r="E86" s="2" t="str">
        <f aca="false">MID(B86,FIND("-",B86,FIND("-",B86)+1)+1,
    FIND("-",B86,FIND("-",B86,FIND("-",B86)+1)+1)
  -FIND("-",B86,FIND("-",B86)+1)-1)</f>
        <v>29</v>
      </c>
      <c r="F86" s="2" t="str">
        <f aca="false">TRIM(RIGHT(SUBSTITUTE(B86,"-",REPT(" ",999)),999))</f>
        <v>1</v>
      </c>
      <c r="G86" s="32" t="s">
        <v>517</v>
      </c>
      <c r="H86" s="0" t="str">
        <f aca="false">"select @warehouseid, @warehouseid, '"&amp;B86&amp;"', '"&amp;B86&amp;"', 'location', '"&amp;D86&amp;"', '"&amp;E86&amp;"', '"&amp;F86&amp;"', '"&amp;G86&amp;"', @groupid union all"</f>
        <v>select @warehouseid, @warehouseid, '102-R8-29-1', '102-R8-29-1', 'location', '8', '29', '1', '192.168.2.235', @groupid union all</v>
      </c>
    </row>
    <row r="87" customFormat="false" ht="13.8" hidden="false" customHeight="false" outlineLevel="0" collapsed="false">
      <c r="A87" s="30" t="n">
        <v>86</v>
      </c>
      <c r="B87" s="31" t="s">
        <v>602</v>
      </c>
      <c r="C87" s="0" t="n">
        <v>102</v>
      </c>
      <c r="D87" s="2" t="n">
        <v>8</v>
      </c>
      <c r="E87" s="2" t="str">
        <f aca="false">MID(B87,FIND("-",B87,FIND("-",B87)+1)+1,
    FIND("-",B87,FIND("-",B87,FIND("-",B87)+1)+1)
  -FIND("-",B87,FIND("-",B87)+1)-1)</f>
        <v>29</v>
      </c>
      <c r="F87" s="2" t="str">
        <f aca="false">TRIM(RIGHT(SUBSTITUTE(B87,"-",REPT(" ",999)),999))</f>
        <v>2</v>
      </c>
      <c r="G87" s="32" t="s">
        <v>517</v>
      </c>
      <c r="H87" s="0" t="str">
        <f aca="false">"select @warehouseid, @warehouseid, '"&amp;B87&amp;"', '"&amp;B87&amp;"', 'location', '"&amp;D87&amp;"', '"&amp;E87&amp;"', '"&amp;F87&amp;"', '"&amp;G87&amp;"', @groupid union all"</f>
        <v>select @warehouseid, @warehouseid, '102-R8-29-2', '102-R8-29-2', 'location', '8', '29', '2', '192.168.2.235', @groupid union all</v>
      </c>
    </row>
    <row r="88" customFormat="false" ht="13.8" hidden="false" customHeight="false" outlineLevel="0" collapsed="false">
      <c r="A88" s="30" t="n">
        <v>87</v>
      </c>
      <c r="B88" s="31" t="s">
        <v>603</v>
      </c>
      <c r="C88" s="0" t="n">
        <v>102</v>
      </c>
      <c r="D88" s="2" t="n">
        <v>8</v>
      </c>
      <c r="E88" s="2" t="str">
        <f aca="false">MID(B88,FIND("-",B88,FIND("-",B88)+1)+1,
    FIND("-",B88,FIND("-",B88,FIND("-",B88)+1)+1)
  -FIND("-",B88,FIND("-",B88)+1)-1)</f>
        <v>29</v>
      </c>
      <c r="F88" s="2" t="str">
        <f aca="false">TRIM(RIGHT(SUBSTITUTE(B88,"-",REPT(" ",999)),999))</f>
        <v>3</v>
      </c>
      <c r="G88" s="32" t="s">
        <v>517</v>
      </c>
      <c r="H88" s="0" t="str">
        <f aca="false">"select @warehouseid, @warehouseid, '"&amp;B88&amp;"', '"&amp;B88&amp;"', 'location', '"&amp;D88&amp;"', '"&amp;E88&amp;"', '"&amp;F88&amp;"', '"&amp;G88&amp;"', @groupid union all"</f>
        <v>select @warehouseid, @warehouseid, '102-R8-29-3', '102-R8-29-3', 'location', '8', '29', '3', '192.168.2.235', @groupid union all</v>
      </c>
    </row>
    <row r="89" customFormat="false" ht="13.8" hidden="false" customHeight="false" outlineLevel="0" collapsed="false">
      <c r="A89" s="30" t="n">
        <v>88</v>
      </c>
      <c r="B89" s="31" t="s">
        <v>604</v>
      </c>
      <c r="C89" s="0" t="n">
        <v>102</v>
      </c>
      <c r="D89" s="2" t="n">
        <v>8</v>
      </c>
      <c r="E89" s="2" t="str">
        <f aca="false">MID(B89,FIND("-",B89,FIND("-",B89)+1)+1,
    FIND("-",B89,FIND("-",B89,FIND("-",B89)+1)+1)
  -FIND("-",B89,FIND("-",B89)+1)-1)</f>
        <v>30</v>
      </c>
      <c r="F89" s="2" t="str">
        <f aca="false">TRIM(RIGHT(SUBSTITUTE(B89,"-",REPT(" ",999)),999))</f>
        <v>1</v>
      </c>
      <c r="G89" s="32" t="s">
        <v>517</v>
      </c>
      <c r="H89" s="0" t="str">
        <f aca="false">"select @warehouseid, @warehouseid, '"&amp;B89&amp;"', '"&amp;B89&amp;"', 'location', '"&amp;D89&amp;"', '"&amp;E89&amp;"', '"&amp;F89&amp;"', '"&amp;G89&amp;"', @groupid union all"</f>
        <v>select @warehouseid, @warehouseid, '102-R8-30-1', '102-R8-30-1', 'location', '8', '30', '1', '192.168.2.235', @groupid union all</v>
      </c>
    </row>
    <row r="90" customFormat="false" ht="13.8" hidden="false" customHeight="false" outlineLevel="0" collapsed="false">
      <c r="A90" s="30" t="n">
        <v>89</v>
      </c>
      <c r="B90" s="31" t="s">
        <v>605</v>
      </c>
      <c r="C90" s="0" t="n">
        <v>102</v>
      </c>
      <c r="D90" s="2" t="n">
        <v>8</v>
      </c>
      <c r="E90" s="2" t="str">
        <f aca="false">MID(B90,FIND("-",B90,FIND("-",B90)+1)+1,
    FIND("-",B90,FIND("-",B90,FIND("-",B90)+1)+1)
  -FIND("-",B90,FIND("-",B90)+1)-1)</f>
        <v>30</v>
      </c>
      <c r="F90" s="2" t="str">
        <f aca="false">TRIM(RIGHT(SUBSTITUTE(B90,"-",REPT(" ",999)),999))</f>
        <v>2</v>
      </c>
      <c r="G90" s="32" t="s">
        <v>517</v>
      </c>
      <c r="H90" s="0" t="str">
        <f aca="false">"select @warehouseid, @warehouseid, '"&amp;B90&amp;"', '"&amp;B90&amp;"', 'location', '"&amp;D90&amp;"', '"&amp;E90&amp;"', '"&amp;F90&amp;"', '"&amp;G90&amp;"', @groupid union all"</f>
        <v>select @warehouseid, @warehouseid, '102-R8-30-2', '102-R8-30-2', 'location', '8', '30', '2', '192.168.2.235', @groupid union all</v>
      </c>
    </row>
    <row r="91" customFormat="false" ht="13.8" hidden="false" customHeight="false" outlineLevel="0" collapsed="false">
      <c r="A91" s="30" t="n">
        <v>90</v>
      </c>
      <c r="B91" s="31" t="s">
        <v>606</v>
      </c>
      <c r="C91" s="0" t="n">
        <v>102</v>
      </c>
      <c r="D91" s="2" t="n">
        <v>8</v>
      </c>
      <c r="E91" s="2" t="str">
        <f aca="false">MID(B91,FIND("-",B91,FIND("-",B91)+1)+1,
    FIND("-",B91,FIND("-",B91,FIND("-",B91)+1)+1)
  -FIND("-",B91,FIND("-",B91)+1)-1)</f>
        <v>30</v>
      </c>
      <c r="F91" s="2" t="str">
        <f aca="false">TRIM(RIGHT(SUBSTITUTE(B91,"-",REPT(" ",999)),999))</f>
        <v>3</v>
      </c>
      <c r="G91" s="32" t="s">
        <v>517</v>
      </c>
      <c r="H91" s="0" t="str">
        <f aca="false">"select @warehouseid, @warehouseid, '"&amp;B91&amp;"', '"&amp;B91&amp;"', 'location', '"&amp;D91&amp;"', '"&amp;E91&amp;"', '"&amp;F91&amp;"', '"&amp;G91&amp;"', @groupid union all"</f>
        <v>select @warehouseid, @warehouseid, '102-R8-30-3', '102-R8-30-3', 'location', '8', '30', '3', '192.168.2.235', @groupid union all</v>
      </c>
    </row>
    <row r="92" customFormat="false" ht="13.8" hidden="false" customHeight="false" outlineLevel="0" collapsed="false">
      <c r="A92" s="30" t="n">
        <v>91</v>
      </c>
      <c r="B92" s="31" t="s">
        <v>607</v>
      </c>
      <c r="C92" s="0" t="n">
        <v>102</v>
      </c>
      <c r="D92" s="2" t="n">
        <v>8</v>
      </c>
      <c r="E92" s="2" t="str">
        <f aca="false">MID(B92,FIND("-",B92,FIND("-",B92)+1)+1,
    FIND("-",B92,FIND("-",B92,FIND("-",B92)+1)+1)
  -FIND("-",B92,FIND("-",B92)+1)-1)</f>
        <v>31</v>
      </c>
      <c r="F92" s="2" t="str">
        <f aca="false">TRIM(RIGHT(SUBSTITUTE(B92,"-",REPT(" ",999)),999))</f>
        <v>1</v>
      </c>
      <c r="G92" s="32" t="s">
        <v>517</v>
      </c>
      <c r="H92" s="0" t="str">
        <f aca="false">"select @warehouseid, @warehouseid, '"&amp;B92&amp;"', '"&amp;B92&amp;"', 'location', '"&amp;D92&amp;"', '"&amp;E92&amp;"', '"&amp;F92&amp;"', '"&amp;G92&amp;"', @groupid union all"</f>
        <v>select @warehouseid, @warehouseid, '102-R8-31-1', '102-R8-31-1', 'location', '8', '31', '1', '192.168.2.235', @groupid union all</v>
      </c>
    </row>
    <row r="93" customFormat="false" ht="13.8" hidden="false" customHeight="false" outlineLevel="0" collapsed="false">
      <c r="A93" s="30" t="n">
        <v>92</v>
      </c>
      <c r="B93" s="31" t="s">
        <v>608</v>
      </c>
      <c r="C93" s="0" t="n">
        <v>102</v>
      </c>
      <c r="D93" s="2" t="n">
        <v>8</v>
      </c>
      <c r="E93" s="2" t="str">
        <f aca="false">MID(B93,FIND("-",B93,FIND("-",B93)+1)+1,
    FIND("-",B93,FIND("-",B93,FIND("-",B93)+1)+1)
  -FIND("-",B93,FIND("-",B93)+1)-1)</f>
        <v>31</v>
      </c>
      <c r="F93" s="2" t="str">
        <f aca="false">TRIM(RIGHT(SUBSTITUTE(B93,"-",REPT(" ",999)),999))</f>
        <v>2</v>
      </c>
      <c r="G93" s="32" t="s">
        <v>517</v>
      </c>
      <c r="H93" s="0" t="str">
        <f aca="false">"select @warehouseid, @warehouseid, '"&amp;B93&amp;"', '"&amp;B93&amp;"', 'location', '"&amp;D93&amp;"', '"&amp;E93&amp;"', '"&amp;F93&amp;"', '"&amp;G93&amp;"', @groupid union all"</f>
        <v>select @warehouseid, @warehouseid, '102-R8-31-2', '102-R8-31-2', 'location', '8', '31', '2', '192.168.2.235', @groupid union all</v>
      </c>
    </row>
    <row r="94" customFormat="false" ht="13.8" hidden="false" customHeight="false" outlineLevel="0" collapsed="false">
      <c r="A94" s="30" t="n">
        <v>93</v>
      </c>
      <c r="B94" s="31" t="s">
        <v>609</v>
      </c>
      <c r="C94" s="0" t="n">
        <v>102</v>
      </c>
      <c r="D94" s="2" t="n">
        <v>8</v>
      </c>
      <c r="E94" s="2" t="str">
        <f aca="false">MID(B94,FIND("-",B94,FIND("-",B94)+1)+1,
    FIND("-",B94,FIND("-",B94,FIND("-",B94)+1)+1)
  -FIND("-",B94,FIND("-",B94)+1)-1)</f>
        <v>31</v>
      </c>
      <c r="F94" s="2" t="str">
        <f aca="false">TRIM(RIGHT(SUBSTITUTE(B94,"-",REPT(" ",999)),999))</f>
        <v>3</v>
      </c>
      <c r="G94" s="32" t="s">
        <v>517</v>
      </c>
      <c r="H94" s="0" t="str">
        <f aca="false">"select @warehouseid, @warehouseid, '"&amp;B94&amp;"', '"&amp;B94&amp;"', 'location', '"&amp;D94&amp;"', '"&amp;E94&amp;"', '"&amp;F94&amp;"', '"&amp;G94&amp;"', @groupid union all"</f>
        <v>select @warehouseid, @warehouseid, '102-R8-31-3', '102-R8-31-3', 'location', '8', '31', '3', '192.168.2.235', @groupid union all</v>
      </c>
    </row>
    <row r="95" customFormat="false" ht="13.8" hidden="false" customHeight="false" outlineLevel="0" collapsed="false">
      <c r="A95" s="30" t="n">
        <v>94</v>
      </c>
      <c r="B95" s="31" t="s">
        <v>610</v>
      </c>
      <c r="C95" s="0" t="n">
        <v>102</v>
      </c>
      <c r="D95" s="2" t="n">
        <v>8</v>
      </c>
      <c r="E95" s="2" t="str">
        <f aca="false">MID(B95,FIND("-",B95,FIND("-",B95)+1)+1,
    FIND("-",B95,FIND("-",B95,FIND("-",B95)+1)+1)
  -FIND("-",B95,FIND("-",B95)+1)-1)</f>
        <v>32</v>
      </c>
      <c r="F95" s="2" t="str">
        <f aca="false">TRIM(RIGHT(SUBSTITUTE(B95,"-",REPT(" ",999)),999))</f>
        <v>1</v>
      </c>
      <c r="G95" s="32" t="s">
        <v>517</v>
      </c>
      <c r="H95" s="0" t="str">
        <f aca="false">"select @warehouseid, @warehouseid, '"&amp;B95&amp;"', '"&amp;B95&amp;"', 'location', '"&amp;D95&amp;"', '"&amp;E95&amp;"', '"&amp;F95&amp;"', '"&amp;G95&amp;"', @groupid union all"</f>
        <v>select @warehouseid, @warehouseid, '102-R8-32-1', '102-R8-32-1', 'location', '8', '32', '1', '192.168.2.235', @groupid union all</v>
      </c>
    </row>
    <row r="96" customFormat="false" ht="13.8" hidden="false" customHeight="false" outlineLevel="0" collapsed="false">
      <c r="A96" s="30" t="n">
        <v>95</v>
      </c>
      <c r="B96" s="31" t="s">
        <v>611</v>
      </c>
      <c r="C96" s="0" t="n">
        <v>102</v>
      </c>
      <c r="D96" s="2" t="n">
        <v>8</v>
      </c>
      <c r="E96" s="2" t="str">
        <f aca="false">MID(B96,FIND("-",B96,FIND("-",B96)+1)+1,
    FIND("-",B96,FIND("-",B96,FIND("-",B96)+1)+1)
  -FIND("-",B96,FIND("-",B96)+1)-1)</f>
        <v>32</v>
      </c>
      <c r="F96" s="2" t="str">
        <f aca="false">TRIM(RIGHT(SUBSTITUTE(B96,"-",REPT(" ",999)),999))</f>
        <v>2</v>
      </c>
      <c r="G96" s="32" t="s">
        <v>517</v>
      </c>
      <c r="H96" s="0" t="str">
        <f aca="false">"select @warehouseid, @warehouseid, '"&amp;B96&amp;"', '"&amp;B96&amp;"', 'location', '"&amp;D96&amp;"', '"&amp;E96&amp;"', '"&amp;F96&amp;"', '"&amp;G96&amp;"', @groupid union all"</f>
        <v>select @warehouseid, @warehouseid, '102-R8-32-2', '102-R8-32-2', 'location', '8', '32', '2', '192.168.2.235', @groupid union all</v>
      </c>
    </row>
    <row r="97" customFormat="false" ht="13.8" hidden="false" customHeight="false" outlineLevel="0" collapsed="false">
      <c r="A97" s="30" t="n">
        <v>96</v>
      </c>
      <c r="B97" s="31" t="s">
        <v>612</v>
      </c>
      <c r="C97" s="0" t="n">
        <v>102</v>
      </c>
      <c r="D97" s="2" t="n">
        <v>8</v>
      </c>
      <c r="E97" s="2" t="str">
        <f aca="false">MID(B97,FIND("-",B97,FIND("-",B97)+1)+1,
    FIND("-",B97,FIND("-",B97,FIND("-",B97)+1)+1)
  -FIND("-",B97,FIND("-",B97)+1)-1)</f>
        <v>32</v>
      </c>
      <c r="F97" s="2" t="str">
        <f aca="false">TRIM(RIGHT(SUBSTITUTE(B97,"-",REPT(" ",999)),999))</f>
        <v>3</v>
      </c>
      <c r="G97" s="32" t="s">
        <v>517</v>
      </c>
      <c r="H97" s="0" t="str">
        <f aca="false">"select @warehouseid, @warehouseid, '"&amp;B97&amp;"', '"&amp;B97&amp;"', 'location', '"&amp;D97&amp;"', '"&amp;E97&amp;"', '"&amp;F97&amp;"', '"&amp;G97&amp;"', @groupid union all"</f>
        <v>select @warehouseid, @warehouseid, '102-R8-32-3', '102-R8-32-3', 'location', '8', '32', '3', '192.168.2.235', @groupid union all</v>
      </c>
    </row>
    <row r="98" customFormat="false" ht="13.8" hidden="false" customHeight="false" outlineLevel="0" collapsed="false">
      <c r="A98" s="30" t="n">
        <v>97</v>
      </c>
      <c r="B98" s="31" t="s">
        <v>613</v>
      </c>
      <c r="C98" s="0" t="n">
        <v>102</v>
      </c>
      <c r="D98" s="2" t="n">
        <v>8</v>
      </c>
      <c r="E98" s="2" t="str">
        <f aca="false">MID(B98,FIND("-",B98,FIND("-",B98)+1)+1,
    FIND("-",B98,FIND("-",B98,FIND("-",B98)+1)+1)
  -FIND("-",B98,FIND("-",B98)+1)-1)</f>
        <v>33</v>
      </c>
      <c r="F98" s="2" t="str">
        <f aca="false">TRIM(RIGHT(SUBSTITUTE(B98,"-",REPT(" ",999)),999))</f>
        <v>1</v>
      </c>
      <c r="G98" s="32" t="s">
        <v>517</v>
      </c>
      <c r="H98" s="0" t="str">
        <f aca="false">"select @warehouseid, @warehouseid, '"&amp;B98&amp;"', '"&amp;B98&amp;"', 'location', '"&amp;D98&amp;"', '"&amp;E98&amp;"', '"&amp;F98&amp;"', '"&amp;G98&amp;"', @groupid union all"</f>
        <v>select @warehouseid, @warehouseid, '102-R8-33-1', '102-R8-33-1', 'location', '8', '33', '1', '192.168.2.235', @groupid union all</v>
      </c>
    </row>
    <row r="99" customFormat="false" ht="13.8" hidden="false" customHeight="false" outlineLevel="0" collapsed="false">
      <c r="A99" s="30" t="n">
        <v>98</v>
      </c>
      <c r="B99" s="31" t="s">
        <v>614</v>
      </c>
      <c r="C99" s="0" t="n">
        <v>102</v>
      </c>
      <c r="D99" s="2" t="n">
        <v>8</v>
      </c>
      <c r="E99" s="2" t="str">
        <f aca="false">MID(B99,FIND("-",B99,FIND("-",B99)+1)+1,
    FIND("-",B99,FIND("-",B99,FIND("-",B99)+1)+1)
  -FIND("-",B99,FIND("-",B99)+1)-1)</f>
        <v>33</v>
      </c>
      <c r="F99" s="2" t="str">
        <f aca="false">TRIM(RIGHT(SUBSTITUTE(B99,"-",REPT(" ",999)),999))</f>
        <v>2</v>
      </c>
      <c r="G99" s="32" t="s">
        <v>517</v>
      </c>
      <c r="H99" s="0" t="str">
        <f aca="false">"select @warehouseid, @warehouseid, '"&amp;B99&amp;"', '"&amp;B99&amp;"', 'location', '"&amp;D99&amp;"', '"&amp;E99&amp;"', '"&amp;F99&amp;"', '"&amp;G99&amp;"', @groupid union all"</f>
        <v>select @warehouseid, @warehouseid, '102-R8-33-2', '102-R8-33-2', 'location', '8', '33', '2', '192.168.2.235', @groupid union all</v>
      </c>
    </row>
    <row r="100" customFormat="false" ht="13.8" hidden="false" customHeight="false" outlineLevel="0" collapsed="false">
      <c r="A100" s="30" t="n">
        <v>99</v>
      </c>
      <c r="B100" s="31" t="s">
        <v>615</v>
      </c>
      <c r="C100" s="0" t="n">
        <v>102</v>
      </c>
      <c r="D100" s="2" t="n">
        <v>8</v>
      </c>
      <c r="E100" s="2" t="str">
        <f aca="false">MID(B100,FIND("-",B100,FIND("-",B100)+1)+1,
    FIND("-",B100,FIND("-",B100,FIND("-",B100)+1)+1)
  -FIND("-",B100,FIND("-",B100)+1)-1)</f>
        <v>33</v>
      </c>
      <c r="F100" s="2" t="str">
        <f aca="false">TRIM(RIGHT(SUBSTITUTE(B100,"-",REPT(" ",999)),999))</f>
        <v>3</v>
      </c>
      <c r="G100" s="32" t="s">
        <v>517</v>
      </c>
      <c r="H100" s="0" t="str">
        <f aca="false">"select @warehouseid, @warehouseid, '"&amp;B100&amp;"', '"&amp;B100&amp;"', 'location', '"&amp;D100&amp;"', '"&amp;E100&amp;"', '"&amp;F100&amp;"', '"&amp;G100&amp;"', @groupid union all"</f>
        <v>select @warehouseid, @warehouseid, '102-R8-33-3', '102-R8-33-3', 'location', '8', '33', '3', '192.168.2.235', @groupid union all</v>
      </c>
    </row>
    <row r="101" customFormat="false" ht="13.8" hidden="false" customHeight="false" outlineLevel="0" collapsed="false">
      <c r="A101" s="30" t="n">
        <v>100</v>
      </c>
      <c r="B101" s="31" t="s">
        <v>616</v>
      </c>
      <c r="C101" s="0" t="n">
        <v>102</v>
      </c>
      <c r="D101" s="2" t="n">
        <v>8</v>
      </c>
      <c r="E101" s="2" t="str">
        <f aca="false">MID(B101,FIND("-",B101,FIND("-",B101)+1)+1,
    FIND("-",B101,FIND("-",B101,FIND("-",B101)+1)+1)
  -FIND("-",B101,FIND("-",B101)+1)-1)</f>
        <v>34</v>
      </c>
      <c r="F101" s="2" t="str">
        <f aca="false">TRIM(RIGHT(SUBSTITUTE(B101,"-",REPT(" ",999)),999))</f>
        <v>1</v>
      </c>
      <c r="G101" s="32" t="s">
        <v>517</v>
      </c>
      <c r="H101" s="0" t="str">
        <f aca="false">"select @warehouseid, @warehouseid, '"&amp;B101&amp;"', '"&amp;B101&amp;"', 'location', '"&amp;D101&amp;"', '"&amp;E101&amp;"', '"&amp;F101&amp;"', '"&amp;G101&amp;"', @groupid union all"</f>
        <v>select @warehouseid, @warehouseid, '102-R8-34-1', '102-R8-34-1', 'location', '8', '34', '1', '192.168.2.235', @groupid union all</v>
      </c>
    </row>
    <row r="102" customFormat="false" ht="13.8" hidden="false" customHeight="false" outlineLevel="0" collapsed="false">
      <c r="A102" s="30" t="n">
        <v>101</v>
      </c>
      <c r="B102" s="31" t="s">
        <v>617</v>
      </c>
      <c r="C102" s="0" t="n">
        <v>102</v>
      </c>
      <c r="D102" s="2" t="n">
        <v>8</v>
      </c>
      <c r="E102" s="2" t="str">
        <f aca="false">MID(B102,FIND("-",B102,FIND("-",B102)+1)+1,
    FIND("-",B102,FIND("-",B102,FIND("-",B102)+1)+1)
  -FIND("-",B102,FIND("-",B102)+1)-1)</f>
        <v>34</v>
      </c>
      <c r="F102" s="2" t="str">
        <f aca="false">TRIM(RIGHT(SUBSTITUTE(B102,"-",REPT(" ",999)),999))</f>
        <v>2</v>
      </c>
      <c r="G102" s="32" t="s">
        <v>517</v>
      </c>
      <c r="H102" s="0" t="str">
        <f aca="false">"select @warehouseid, @warehouseid, '"&amp;B102&amp;"', '"&amp;B102&amp;"', 'location', '"&amp;D102&amp;"', '"&amp;E102&amp;"', '"&amp;F102&amp;"', '"&amp;G102&amp;"', @groupid union all"</f>
        <v>select @warehouseid, @warehouseid, '102-R8-34-2', '102-R8-34-2', 'location', '8', '34', '2', '192.168.2.235', @groupid union all</v>
      </c>
    </row>
    <row r="103" customFormat="false" ht="13.8" hidden="false" customHeight="false" outlineLevel="0" collapsed="false">
      <c r="A103" s="30" t="n">
        <v>102</v>
      </c>
      <c r="B103" s="31" t="s">
        <v>618</v>
      </c>
      <c r="C103" s="0" t="n">
        <v>102</v>
      </c>
      <c r="D103" s="2" t="n">
        <v>8</v>
      </c>
      <c r="E103" s="2" t="str">
        <f aca="false">MID(B103,FIND("-",B103,FIND("-",B103)+1)+1,
    FIND("-",B103,FIND("-",B103,FIND("-",B103)+1)+1)
  -FIND("-",B103,FIND("-",B103)+1)-1)</f>
        <v>34</v>
      </c>
      <c r="F103" s="2" t="str">
        <f aca="false">TRIM(RIGHT(SUBSTITUTE(B103,"-",REPT(" ",999)),999))</f>
        <v>3</v>
      </c>
      <c r="G103" s="32" t="s">
        <v>517</v>
      </c>
      <c r="H103" s="0" t="str">
        <f aca="false">"select @warehouseid, @warehouseid, '"&amp;B103&amp;"', '"&amp;B103&amp;"', 'location', '"&amp;D103&amp;"', '"&amp;E103&amp;"', '"&amp;F103&amp;"', '"&amp;G103&amp;"', @groupid union all"</f>
        <v>select @warehouseid, @warehouseid, '102-R8-34-3', '102-R8-34-3', 'location', '8', '34', '3', '192.168.2.235', @groupid union all</v>
      </c>
    </row>
    <row r="104" customFormat="false" ht="13.8" hidden="false" customHeight="false" outlineLevel="0" collapsed="false">
      <c r="A104" s="30" t="n">
        <v>103</v>
      </c>
      <c r="B104" s="31" t="s">
        <v>619</v>
      </c>
      <c r="C104" s="0" t="n">
        <v>102</v>
      </c>
      <c r="D104" s="2" t="n">
        <v>8</v>
      </c>
      <c r="E104" s="2" t="str">
        <f aca="false">MID(B104,FIND("-",B104,FIND("-",B104)+1)+1,
    FIND("-",B104,FIND("-",B104,FIND("-",B104)+1)+1)
  -FIND("-",B104,FIND("-",B104)+1)-1)</f>
        <v>35</v>
      </c>
      <c r="F104" s="2" t="str">
        <f aca="false">TRIM(RIGHT(SUBSTITUTE(B104,"-",REPT(" ",999)),999))</f>
        <v>1</v>
      </c>
      <c r="G104" s="32" t="s">
        <v>517</v>
      </c>
      <c r="H104" s="0" t="str">
        <f aca="false">"select @warehouseid, @warehouseid, '"&amp;B104&amp;"', '"&amp;B104&amp;"', 'location', '"&amp;D104&amp;"', '"&amp;E104&amp;"', '"&amp;F104&amp;"', '"&amp;G104&amp;"', @groupid union all"</f>
        <v>select @warehouseid, @warehouseid, '102-R8-35-1', '102-R8-35-1', 'location', '8', '35', '1', '192.168.2.235', @groupid union all</v>
      </c>
    </row>
    <row r="105" customFormat="false" ht="13.8" hidden="false" customHeight="false" outlineLevel="0" collapsed="false">
      <c r="A105" s="30" t="n">
        <v>104</v>
      </c>
      <c r="B105" s="31" t="s">
        <v>620</v>
      </c>
      <c r="C105" s="0" t="n">
        <v>102</v>
      </c>
      <c r="D105" s="2" t="n">
        <v>8</v>
      </c>
      <c r="E105" s="2" t="str">
        <f aca="false">MID(B105,FIND("-",B105,FIND("-",B105)+1)+1,
    FIND("-",B105,FIND("-",B105,FIND("-",B105)+1)+1)
  -FIND("-",B105,FIND("-",B105)+1)-1)</f>
        <v>35</v>
      </c>
      <c r="F105" s="2" t="str">
        <f aca="false">TRIM(RIGHT(SUBSTITUTE(B105,"-",REPT(" ",999)),999))</f>
        <v>2</v>
      </c>
      <c r="G105" s="32" t="s">
        <v>517</v>
      </c>
      <c r="H105" s="0" t="str">
        <f aca="false">"select @warehouseid, @warehouseid, '"&amp;B105&amp;"', '"&amp;B105&amp;"', 'location', '"&amp;D105&amp;"', '"&amp;E105&amp;"', '"&amp;F105&amp;"', '"&amp;G105&amp;"', @groupid union all"</f>
        <v>select @warehouseid, @warehouseid, '102-R8-35-2', '102-R8-35-2', 'location', '8', '35', '2', '192.168.2.235', @groupid union all</v>
      </c>
    </row>
    <row r="106" customFormat="false" ht="13.8" hidden="false" customHeight="false" outlineLevel="0" collapsed="false">
      <c r="A106" s="30" t="n">
        <v>105</v>
      </c>
      <c r="B106" s="31" t="s">
        <v>621</v>
      </c>
      <c r="C106" s="0" t="n">
        <v>102</v>
      </c>
      <c r="D106" s="2" t="n">
        <v>8</v>
      </c>
      <c r="E106" s="2" t="str">
        <f aca="false">MID(B106,FIND("-",B106,FIND("-",B106)+1)+1,
    FIND("-",B106,FIND("-",B106,FIND("-",B106)+1)+1)
  -FIND("-",B106,FIND("-",B106)+1)-1)</f>
        <v>35</v>
      </c>
      <c r="F106" s="2" t="str">
        <f aca="false">TRIM(RIGHT(SUBSTITUTE(B106,"-",REPT(" ",999)),999))</f>
        <v>3</v>
      </c>
      <c r="G106" s="32" t="s">
        <v>517</v>
      </c>
      <c r="H106" s="0" t="str">
        <f aca="false">"select @warehouseid, @warehouseid, '"&amp;B106&amp;"', '"&amp;B106&amp;"', 'location', '"&amp;D106&amp;"', '"&amp;E106&amp;"', '"&amp;F106&amp;"', '"&amp;G106&amp;"', @groupid union all"</f>
        <v>select @warehouseid, @warehouseid, '102-R8-35-3', '102-R8-35-3', 'location', '8', '35', '3', '192.168.2.235', @groupid union all</v>
      </c>
    </row>
    <row r="107" customFormat="false" ht="13.8" hidden="false" customHeight="false" outlineLevel="0" collapsed="false">
      <c r="A107" s="30" t="n">
        <v>106</v>
      </c>
      <c r="B107" s="31" t="s">
        <v>622</v>
      </c>
      <c r="C107" s="0" t="n">
        <v>102</v>
      </c>
      <c r="D107" s="2" t="n">
        <v>8</v>
      </c>
      <c r="E107" s="2" t="str">
        <f aca="false">MID(B107,FIND("-",B107,FIND("-",B107)+1)+1,
    FIND("-",B107,FIND("-",B107,FIND("-",B107)+1)+1)
  -FIND("-",B107,FIND("-",B107)+1)-1)</f>
        <v>36</v>
      </c>
      <c r="F107" s="2" t="str">
        <f aca="false">TRIM(RIGHT(SUBSTITUTE(B107,"-",REPT(" ",999)),999))</f>
        <v>1</v>
      </c>
      <c r="G107" s="32" t="s">
        <v>517</v>
      </c>
      <c r="H107" s="0" t="str">
        <f aca="false">"select @warehouseid, @warehouseid, '"&amp;B107&amp;"', '"&amp;B107&amp;"', 'location', '"&amp;D107&amp;"', '"&amp;E107&amp;"', '"&amp;F107&amp;"', '"&amp;G107&amp;"', @groupid union all"</f>
        <v>select @warehouseid, @warehouseid, '102-R8-36-1', '102-R8-36-1', 'location', '8', '36', '1', '192.168.2.235', @groupid union all</v>
      </c>
    </row>
    <row r="108" customFormat="false" ht="13.8" hidden="false" customHeight="false" outlineLevel="0" collapsed="false">
      <c r="A108" s="30" t="n">
        <v>107</v>
      </c>
      <c r="B108" s="31" t="s">
        <v>623</v>
      </c>
      <c r="C108" s="0" t="n">
        <v>102</v>
      </c>
      <c r="D108" s="2" t="n">
        <v>8</v>
      </c>
      <c r="E108" s="2" t="str">
        <f aca="false">MID(B108,FIND("-",B108,FIND("-",B108)+1)+1,
    FIND("-",B108,FIND("-",B108,FIND("-",B108)+1)+1)
  -FIND("-",B108,FIND("-",B108)+1)-1)</f>
        <v>36</v>
      </c>
      <c r="F108" s="2" t="str">
        <f aca="false">TRIM(RIGHT(SUBSTITUTE(B108,"-",REPT(" ",999)),999))</f>
        <v>2</v>
      </c>
      <c r="G108" s="32" t="s">
        <v>517</v>
      </c>
      <c r="H108" s="0" t="str">
        <f aca="false">"select @warehouseid, @warehouseid, '"&amp;B108&amp;"', '"&amp;B108&amp;"', 'location', '"&amp;D108&amp;"', '"&amp;E108&amp;"', '"&amp;F108&amp;"', '"&amp;G108&amp;"', @groupid union all"</f>
        <v>select @warehouseid, @warehouseid, '102-R8-36-2', '102-R8-36-2', 'location', '8', '36', '2', '192.168.2.235', @groupid union all</v>
      </c>
    </row>
    <row r="109" customFormat="false" ht="13.8" hidden="false" customHeight="false" outlineLevel="0" collapsed="false">
      <c r="A109" s="30" t="n">
        <v>108</v>
      </c>
      <c r="B109" s="31" t="s">
        <v>624</v>
      </c>
      <c r="C109" s="0" t="n">
        <v>102</v>
      </c>
      <c r="D109" s="2" t="n">
        <v>8</v>
      </c>
      <c r="E109" s="2" t="str">
        <f aca="false">MID(B109,FIND("-",B109,FIND("-",B109)+1)+1,
    FIND("-",B109,FIND("-",B109,FIND("-",B109)+1)+1)
  -FIND("-",B109,FIND("-",B109)+1)-1)</f>
        <v>36</v>
      </c>
      <c r="F109" s="2" t="str">
        <f aca="false">TRIM(RIGHT(SUBSTITUTE(B109,"-",REPT(" ",999)),999))</f>
        <v>3</v>
      </c>
      <c r="G109" s="32" t="s">
        <v>517</v>
      </c>
      <c r="H109" s="0" t="str">
        <f aca="false">"select @warehouseid, @warehouseid, '"&amp;B109&amp;"', '"&amp;B109&amp;"', 'location', '"&amp;D109&amp;"', '"&amp;E109&amp;"', '"&amp;F109&amp;"', '"&amp;G109&amp;"', @groupid union all"</f>
        <v>select @warehouseid, @warehouseid, '102-R8-36-3', '102-R8-36-3', 'location', '8', '36', '3', '192.168.2.235', @groupid union all</v>
      </c>
    </row>
    <row r="110" customFormat="false" ht="13.8" hidden="false" customHeight="false" outlineLevel="0" collapsed="false">
      <c r="A110" s="30" t="n">
        <v>109</v>
      </c>
      <c r="B110" s="31" t="s">
        <v>625</v>
      </c>
      <c r="C110" s="0" t="n">
        <v>102</v>
      </c>
      <c r="D110" s="2" t="n">
        <v>8</v>
      </c>
      <c r="E110" s="2" t="str">
        <f aca="false">MID(B110,FIND("-",B110,FIND("-",B110)+1)+1,
    FIND("-",B110,FIND("-",B110,FIND("-",B110)+1)+1)
  -FIND("-",B110,FIND("-",B110)+1)-1)</f>
        <v>37</v>
      </c>
      <c r="F110" s="2" t="str">
        <f aca="false">TRIM(RIGHT(SUBSTITUTE(B110,"-",REPT(" ",999)),999))</f>
        <v>1</v>
      </c>
      <c r="G110" s="32" t="s">
        <v>517</v>
      </c>
      <c r="H110" s="0" t="str">
        <f aca="false">"select @warehouseid, @warehouseid, '"&amp;B110&amp;"', '"&amp;B110&amp;"', 'location', '"&amp;D110&amp;"', '"&amp;E110&amp;"', '"&amp;F110&amp;"', '"&amp;G110&amp;"', @groupid union all"</f>
        <v>select @warehouseid, @warehouseid, '102-R8-37-1', '102-R8-37-1', 'location', '8', '37', '1', '192.168.2.235', @groupid union all</v>
      </c>
    </row>
    <row r="111" customFormat="false" ht="13.8" hidden="false" customHeight="false" outlineLevel="0" collapsed="false">
      <c r="A111" s="30" t="n">
        <v>110</v>
      </c>
      <c r="B111" s="31" t="s">
        <v>626</v>
      </c>
      <c r="C111" s="0" t="n">
        <v>102</v>
      </c>
      <c r="D111" s="2" t="n">
        <v>8</v>
      </c>
      <c r="E111" s="2" t="str">
        <f aca="false">MID(B111,FIND("-",B111,FIND("-",B111)+1)+1,
    FIND("-",B111,FIND("-",B111,FIND("-",B111)+1)+1)
  -FIND("-",B111,FIND("-",B111)+1)-1)</f>
        <v>37</v>
      </c>
      <c r="F111" s="2" t="str">
        <f aca="false">TRIM(RIGHT(SUBSTITUTE(B111,"-",REPT(" ",999)),999))</f>
        <v>2</v>
      </c>
      <c r="G111" s="32" t="s">
        <v>517</v>
      </c>
      <c r="H111" s="0" t="str">
        <f aca="false">"select @warehouseid, @warehouseid, '"&amp;B111&amp;"', '"&amp;B111&amp;"', 'location', '"&amp;D111&amp;"', '"&amp;E111&amp;"', '"&amp;F111&amp;"', '"&amp;G111&amp;"', @groupid union all"</f>
        <v>select @warehouseid, @warehouseid, '102-R8-37-2', '102-R8-37-2', 'location', '8', '37', '2', '192.168.2.235', @groupid union all</v>
      </c>
    </row>
    <row r="112" customFormat="false" ht="13.8" hidden="false" customHeight="false" outlineLevel="0" collapsed="false">
      <c r="A112" s="30" t="n">
        <v>111</v>
      </c>
      <c r="B112" s="31" t="s">
        <v>627</v>
      </c>
      <c r="C112" s="0" t="n">
        <v>102</v>
      </c>
      <c r="D112" s="2" t="n">
        <v>8</v>
      </c>
      <c r="E112" s="2" t="str">
        <f aca="false">MID(B112,FIND("-",B112,FIND("-",B112)+1)+1,
    FIND("-",B112,FIND("-",B112,FIND("-",B112)+1)+1)
  -FIND("-",B112,FIND("-",B112)+1)-1)</f>
        <v>37</v>
      </c>
      <c r="F112" s="2" t="str">
        <f aca="false">TRIM(RIGHT(SUBSTITUTE(B112,"-",REPT(" ",999)),999))</f>
        <v>3</v>
      </c>
      <c r="G112" s="32" t="s">
        <v>517</v>
      </c>
      <c r="H112" s="0" t="str">
        <f aca="false">"select @warehouseid, @warehouseid, '"&amp;B112&amp;"', '"&amp;B112&amp;"', 'location', '"&amp;D112&amp;"', '"&amp;E112&amp;"', '"&amp;F112&amp;"', '"&amp;G112&amp;"', @groupid union all"</f>
        <v>select @warehouseid, @warehouseid, '102-R8-37-3', '102-R8-37-3', 'location', '8', '37', '3', '192.168.2.235', @groupid union all</v>
      </c>
    </row>
    <row r="113" customFormat="false" ht="13.8" hidden="false" customHeight="false" outlineLevel="0" collapsed="false">
      <c r="A113" s="30" t="n">
        <v>112</v>
      </c>
      <c r="B113" s="31" t="s">
        <v>628</v>
      </c>
      <c r="C113" s="0" t="n">
        <v>102</v>
      </c>
      <c r="D113" s="2" t="n">
        <v>8</v>
      </c>
      <c r="E113" s="2" t="str">
        <f aca="false">MID(B113,FIND("-",B113,FIND("-",B113)+1)+1,
    FIND("-",B113,FIND("-",B113,FIND("-",B113)+1)+1)
  -FIND("-",B113,FIND("-",B113)+1)-1)</f>
        <v>38</v>
      </c>
      <c r="F113" s="2" t="str">
        <f aca="false">TRIM(RIGHT(SUBSTITUTE(B113,"-",REPT(" ",999)),999))</f>
        <v>1</v>
      </c>
      <c r="G113" s="32" t="s">
        <v>517</v>
      </c>
      <c r="H113" s="0" t="str">
        <f aca="false">"select @warehouseid, @warehouseid, '"&amp;B113&amp;"', '"&amp;B113&amp;"', 'location', '"&amp;D113&amp;"', '"&amp;E113&amp;"', '"&amp;F113&amp;"', '"&amp;G113&amp;"', @groupid union all"</f>
        <v>select @warehouseid, @warehouseid, '102-R8-38-1', '102-R8-38-1', 'location', '8', '38', '1', '192.168.2.235', @groupid union all</v>
      </c>
    </row>
    <row r="114" customFormat="false" ht="13.8" hidden="false" customHeight="false" outlineLevel="0" collapsed="false">
      <c r="A114" s="30" t="n">
        <v>113</v>
      </c>
      <c r="B114" s="31" t="s">
        <v>629</v>
      </c>
      <c r="C114" s="0" t="n">
        <v>102</v>
      </c>
      <c r="D114" s="2" t="n">
        <v>8</v>
      </c>
      <c r="E114" s="2" t="str">
        <f aca="false">MID(B114,FIND("-",B114,FIND("-",B114)+1)+1,
    FIND("-",B114,FIND("-",B114,FIND("-",B114)+1)+1)
  -FIND("-",B114,FIND("-",B114)+1)-1)</f>
        <v>38</v>
      </c>
      <c r="F114" s="2" t="str">
        <f aca="false">TRIM(RIGHT(SUBSTITUTE(B114,"-",REPT(" ",999)),999))</f>
        <v>2</v>
      </c>
      <c r="G114" s="32" t="s">
        <v>517</v>
      </c>
      <c r="H114" s="0" t="str">
        <f aca="false">"select @warehouseid, @warehouseid, '"&amp;B114&amp;"', '"&amp;B114&amp;"', 'location', '"&amp;D114&amp;"', '"&amp;E114&amp;"', '"&amp;F114&amp;"', '"&amp;G114&amp;"', @groupid union all"</f>
        <v>select @warehouseid, @warehouseid, '102-R8-38-2', '102-R8-38-2', 'location', '8', '38', '2', '192.168.2.235', @groupid union all</v>
      </c>
    </row>
    <row r="115" customFormat="false" ht="13.8" hidden="false" customHeight="false" outlineLevel="0" collapsed="false">
      <c r="A115" s="30" t="n">
        <v>114</v>
      </c>
      <c r="B115" s="31" t="s">
        <v>630</v>
      </c>
      <c r="C115" s="0" t="n">
        <v>102</v>
      </c>
      <c r="D115" s="2" t="n">
        <v>8</v>
      </c>
      <c r="E115" s="2" t="str">
        <f aca="false">MID(B115,FIND("-",B115,FIND("-",B115)+1)+1,
    FIND("-",B115,FIND("-",B115,FIND("-",B115)+1)+1)
  -FIND("-",B115,FIND("-",B115)+1)-1)</f>
        <v>38</v>
      </c>
      <c r="F115" s="2" t="str">
        <f aca="false">TRIM(RIGHT(SUBSTITUTE(B115,"-",REPT(" ",999)),999))</f>
        <v>3</v>
      </c>
      <c r="G115" s="32" t="s">
        <v>517</v>
      </c>
      <c r="H115" s="0" t="str">
        <f aca="false">"select @warehouseid, @warehouseid, '"&amp;B115&amp;"', '"&amp;B115&amp;"', 'location', '"&amp;D115&amp;"', '"&amp;E115&amp;"', '"&amp;F115&amp;"', '"&amp;G115&amp;"', @groupid union all"</f>
        <v>select @warehouseid, @warehouseid, '102-R8-38-3', '102-R8-38-3', 'location', '8', '38', '3', '192.168.2.235', @groupid union all</v>
      </c>
    </row>
    <row r="116" customFormat="false" ht="13.8" hidden="false" customHeight="false" outlineLevel="0" collapsed="false">
      <c r="A116" s="30" t="n">
        <v>115</v>
      </c>
      <c r="B116" s="31" t="s">
        <v>631</v>
      </c>
      <c r="C116" s="0" t="n">
        <v>102</v>
      </c>
      <c r="D116" s="2" t="n">
        <v>8</v>
      </c>
      <c r="E116" s="2" t="str">
        <f aca="false">MID(B116,FIND("-",B116,FIND("-",B116)+1)+1,
    FIND("-",B116,FIND("-",B116,FIND("-",B116)+1)+1)
  -FIND("-",B116,FIND("-",B116)+1)-1)</f>
        <v>39</v>
      </c>
      <c r="F116" s="2" t="str">
        <f aca="false">TRIM(RIGHT(SUBSTITUTE(B116,"-",REPT(" ",999)),999))</f>
        <v>1</v>
      </c>
      <c r="G116" s="32" t="s">
        <v>517</v>
      </c>
      <c r="H116" s="0" t="str">
        <f aca="false">"select @warehouseid, @warehouseid, '"&amp;B116&amp;"', '"&amp;B116&amp;"', 'location', '"&amp;D116&amp;"', '"&amp;E116&amp;"', '"&amp;F116&amp;"', '"&amp;G116&amp;"', @groupid union all"</f>
        <v>select @warehouseid, @warehouseid, '102-R8-39-1', '102-R8-39-1', 'location', '8', '39', '1', '192.168.2.235', @groupid union all</v>
      </c>
    </row>
    <row r="117" customFormat="false" ht="13.8" hidden="false" customHeight="false" outlineLevel="0" collapsed="false">
      <c r="A117" s="30" t="n">
        <v>116</v>
      </c>
      <c r="B117" s="31" t="s">
        <v>632</v>
      </c>
      <c r="C117" s="0" t="n">
        <v>102</v>
      </c>
      <c r="D117" s="2" t="n">
        <v>8</v>
      </c>
      <c r="E117" s="2" t="str">
        <f aca="false">MID(B117,FIND("-",B117,FIND("-",B117)+1)+1,
    FIND("-",B117,FIND("-",B117,FIND("-",B117)+1)+1)
  -FIND("-",B117,FIND("-",B117)+1)-1)</f>
        <v>39</v>
      </c>
      <c r="F117" s="2" t="str">
        <f aca="false">TRIM(RIGHT(SUBSTITUTE(B117,"-",REPT(" ",999)),999))</f>
        <v>2</v>
      </c>
      <c r="G117" s="32" t="s">
        <v>517</v>
      </c>
      <c r="H117" s="0" t="str">
        <f aca="false">"select @warehouseid, @warehouseid, '"&amp;B117&amp;"', '"&amp;B117&amp;"', 'location', '"&amp;D117&amp;"', '"&amp;E117&amp;"', '"&amp;F117&amp;"', '"&amp;G117&amp;"', @groupid union all"</f>
        <v>select @warehouseid, @warehouseid, '102-R8-39-2', '102-R8-39-2', 'location', '8', '39', '2', '192.168.2.235', @groupid union all</v>
      </c>
    </row>
    <row r="118" customFormat="false" ht="13.8" hidden="false" customHeight="false" outlineLevel="0" collapsed="false">
      <c r="A118" s="30" t="n">
        <v>117</v>
      </c>
      <c r="B118" s="31" t="s">
        <v>633</v>
      </c>
      <c r="C118" s="0" t="n">
        <v>102</v>
      </c>
      <c r="D118" s="2" t="n">
        <v>8</v>
      </c>
      <c r="E118" s="2" t="str">
        <f aca="false">MID(B118,FIND("-",B118,FIND("-",B118)+1)+1,
    FIND("-",B118,FIND("-",B118,FIND("-",B118)+1)+1)
  -FIND("-",B118,FIND("-",B118)+1)-1)</f>
        <v>39</v>
      </c>
      <c r="F118" s="2" t="str">
        <f aca="false">TRIM(RIGHT(SUBSTITUTE(B118,"-",REPT(" ",999)),999))</f>
        <v>3</v>
      </c>
      <c r="G118" s="32" t="s">
        <v>517</v>
      </c>
      <c r="H118" s="0" t="str">
        <f aca="false">"select @warehouseid, @warehouseid, '"&amp;B118&amp;"', '"&amp;B118&amp;"', 'location', '"&amp;D118&amp;"', '"&amp;E118&amp;"', '"&amp;F118&amp;"', '"&amp;G118&amp;"', @groupid union all"</f>
        <v>select @warehouseid, @warehouseid, '102-R8-39-3', '102-R8-39-3', 'location', '8', '39', '3', '192.168.2.235', @groupid union all</v>
      </c>
    </row>
    <row r="119" customFormat="false" ht="13.8" hidden="false" customHeight="false" outlineLevel="0" collapsed="false">
      <c r="A119" s="30" t="n">
        <v>118</v>
      </c>
      <c r="B119" s="31" t="s">
        <v>634</v>
      </c>
      <c r="C119" s="0" t="n">
        <v>102</v>
      </c>
      <c r="D119" s="2" t="n">
        <v>8</v>
      </c>
      <c r="E119" s="2" t="str">
        <f aca="false">MID(B119,FIND("-",B119,FIND("-",B119)+1)+1,
    FIND("-",B119,FIND("-",B119,FIND("-",B119)+1)+1)
  -FIND("-",B119,FIND("-",B119)+1)-1)</f>
        <v>40</v>
      </c>
      <c r="F119" s="2" t="str">
        <f aca="false">TRIM(RIGHT(SUBSTITUTE(B119,"-",REPT(" ",999)),999))</f>
        <v>1</v>
      </c>
      <c r="G119" s="32" t="s">
        <v>517</v>
      </c>
      <c r="H119" s="0" t="str">
        <f aca="false">"select @warehouseid, @warehouseid, '"&amp;B119&amp;"', '"&amp;B119&amp;"', 'location', '"&amp;D119&amp;"', '"&amp;E119&amp;"', '"&amp;F119&amp;"', '"&amp;G119&amp;"', @groupid union all"</f>
        <v>select @warehouseid, @warehouseid, '102-R8-40-1', '102-R8-40-1', 'location', '8', '40', '1', '192.168.2.235', @groupid union all</v>
      </c>
    </row>
    <row r="120" customFormat="false" ht="13.8" hidden="false" customHeight="false" outlineLevel="0" collapsed="false">
      <c r="A120" s="30" t="n">
        <v>119</v>
      </c>
      <c r="B120" s="31" t="s">
        <v>635</v>
      </c>
      <c r="C120" s="0" t="n">
        <v>102</v>
      </c>
      <c r="D120" s="2" t="n">
        <v>8</v>
      </c>
      <c r="E120" s="2" t="str">
        <f aca="false">MID(B120,FIND("-",B120,FIND("-",B120)+1)+1,
    FIND("-",B120,FIND("-",B120,FIND("-",B120)+1)+1)
  -FIND("-",B120,FIND("-",B120)+1)-1)</f>
        <v>40</v>
      </c>
      <c r="F120" s="2" t="str">
        <f aca="false">TRIM(RIGHT(SUBSTITUTE(B120,"-",REPT(" ",999)),999))</f>
        <v>2</v>
      </c>
      <c r="G120" s="32" t="s">
        <v>517</v>
      </c>
      <c r="H120" s="0" t="str">
        <f aca="false">"select @warehouseid, @warehouseid, '"&amp;B120&amp;"', '"&amp;B120&amp;"', 'location', '"&amp;D120&amp;"', '"&amp;E120&amp;"', '"&amp;F120&amp;"', '"&amp;G120&amp;"', @groupid union all"</f>
        <v>select @warehouseid, @warehouseid, '102-R8-40-2', '102-R8-40-2', 'location', '8', '40', '2', '192.168.2.235', @groupid union all</v>
      </c>
    </row>
    <row r="121" customFormat="false" ht="13.8" hidden="false" customHeight="false" outlineLevel="0" collapsed="false">
      <c r="A121" s="30" t="n">
        <v>120</v>
      </c>
      <c r="B121" s="31" t="s">
        <v>636</v>
      </c>
      <c r="C121" s="0" t="n">
        <v>102</v>
      </c>
      <c r="D121" s="2" t="n">
        <v>8</v>
      </c>
      <c r="E121" s="2" t="str">
        <f aca="false">MID(B121,FIND("-",B121,FIND("-",B121)+1)+1,
    FIND("-",B121,FIND("-",B121,FIND("-",B121)+1)+1)
  -FIND("-",B121,FIND("-",B121)+1)-1)</f>
        <v>40</v>
      </c>
      <c r="F121" s="2" t="str">
        <f aca="false">TRIM(RIGHT(SUBSTITUTE(B121,"-",REPT(" ",999)),999))</f>
        <v>3</v>
      </c>
      <c r="G121" s="32" t="s">
        <v>517</v>
      </c>
      <c r="H121" s="0" t="str">
        <f aca="false">"select @warehouseid, @warehouseid, '"&amp;B121&amp;"', '"&amp;B121&amp;"', 'location', '"&amp;D121&amp;"', '"&amp;E121&amp;"', '"&amp;F121&amp;"', '"&amp;G121&amp;"', @groupid union all"</f>
        <v>select @warehouseid, @warehouseid, '102-R8-40-3', '102-R8-40-3', 'location', '8', '40', '3', '192.168.2.235', @groupid union all</v>
      </c>
    </row>
    <row r="122" customFormat="false" ht="13.8" hidden="false" customHeight="false" outlineLevel="0" collapsed="false">
      <c r="A122" s="30" t="n">
        <v>121</v>
      </c>
      <c r="B122" s="31" t="s">
        <v>637</v>
      </c>
      <c r="C122" s="0" t="n">
        <v>102</v>
      </c>
      <c r="D122" s="2" t="n">
        <v>8</v>
      </c>
      <c r="E122" s="2" t="str">
        <f aca="false">MID(B122,FIND("-",B122,FIND("-",B122)+1)+1,
    FIND("-",B122,FIND("-",B122,FIND("-",B122)+1)+1)
  -FIND("-",B122,FIND("-",B122)+1)-1)</f>
        <v>41</v>
      </c>
      <c r="F122" s="2" t="str">
        <f aca="false">TRIM(RIGHT(SUBSTITUTE(B122,"-",REPT(" ",999)),999))</f>
        <v>1</v>
      </c>
      <c r="G122" s="32" t="s">
        <v>517</v>
      </c>
      <c r="H122" s="0" t="str">
        <f aca="false">"select @warehouseid, @warehouseid, '"&amp;B122&amp;"', '"&amp;B122&amp;"', 'location', '"&amp;D122&amp;"', '"&amp;E122&amp;"', '"&amp;F122&amp;"', '"&amp;G122&amp;"', @groupid union all"</f>
        <v>select @warehouseid, @warehouseid, '102-R8-41-1', '102-R8-41-1', 'location', '8', '41', '1', '192.168.2.235', @groupid union all</v>
      </c>
    </row>
    <row r="123" customFormat="false" ht="13.8" hidden="false" customHeight="false" outlineLevel="0" collapsed="false">
      <c r="A123" s="30" t="n">
        <v>122</v>
      </c>
      <c r="B123" s="31" t="s">
        <v>638</v>
      </c>
      <c r="C123" s="0" t="n">
        <v>102</v>
      </c>
      <c r="D123" s="2" t="n">
        <v>8</v>
      </c>
      <c r="E123" s="2" t="str">
        <f aca="false">MID(B123,FIND("-",B123,FIND("-",B123)+1)+1,
    FIND("-",B123,FIND("-",B123,FIND("-",B123)+1)+1)
  -FIND("-",B123,FIND("-",B123)+1)-1)</f>
        <v>41</v>
      </c>
      <c r="F123" s="2" t="str">
        <f aca="false">TRIM(RIGHT(SUBSTITUTE(B123,"-",REPT(" ",999)),999))</f>
        <v>2</v>
      </c>
      <c r="G123" s="32" t="s">
        <v>517</v>
      </c>
      <c r="H123" s="0" t="str">
        <f aca="false">"select @warehouseid, @warehouseid, '"&amp;B123&amp;"', '"&amp;B123&amp;"', 'location', '"&amp;D123&amp;"', '"&amp;E123&amp;"', '"&amp;F123&amp;"', '"&amp;G123&amp;"', @groupid union all"</f>
        <v>select @warehouseid, @warehouseid, '102-R8-41-2', '102-R8-41-2', 'location', '8', '41', '2', '192.168.2.235', @groupid union all</v>
      </c>
    </row>
    <row r="124" customFormat="false" ht="13.8" hidden="false" customHeight="false" outlineLevel="0" collapsed="false">
      <c r="A124" s="30" t="n">
        <v>123</v>
      </c>
      <c r="B124" s="31" t="s">
        <v>639</v>
      </c>
      <c r="C124" s="0" t="n">
        <v>102</v>
      </c>
      <c r="D124" s="2" t="n">
        <v>8</v>
      </c>
      <c r="E124" s="2" t="str">
        <f aca="false">MID(B124,FIND("-",B124,FIND("-",B124)+1)+1,
    FIND("-",B124,FIND("-",B124,FIND("-",B124)+1)+1)
  -FIND("-",B124,FIND("-",B124)+1)-1)</f>
        <v>41</v>
      </c>
      <c r="F124" s="2" t="str">
        <f aca="false">TRIM(RIGHT(SUBSTITUTE(B124,"-",REPT(" ",999)),999))</f>
        <v>3</v>
      </c>
      <c r="G124" s="32" t="s">
        <v>517</v>
      </c>
      <c r="H124" s="0" t="str">
        <f aca="false">"select @warehouseid, @warehouseid, '"&amp;B124&amp;"', '"&amp;B124&amp;"', 'location', '"&amp;D124&amp;"', '"&amp;E124&amp;"', '"&amp;F124&amp;"', '"&amp;G124&amp;"', @groupid union all"</f>
        <v>select @warehouseid, @warehouseid, '102-R8-41-3', '102-R8-41-3', 'location', '8', '41', '3', '192.168.2.235', @groupid union all</v>
      </c>
    </row>
    <row r="125" customFormat="false" ht="13.8" hidden="false" customHeight="false" outlineLevel="0" collapsed="false">
      <c r="A125" s="30" t="n">
        <v>124</v>
      </c>
      <c r="B125" s="31" t="s">
        <v>640</v>
      </c>
      <c r="C125" s="0" t="n">
        <v>102</v>
      </c>
      <c r="D125" s="2" t="n">
        <v>8</v>
      </c>
      <c r="E125" s="2" t="str">
        <f aca="false">MID(B125,FIND("-",B125,FIND("-",B125)+1)+1,
    FIND("-",B125,FIND("-",B125,FIND("-",B125)+1)+1)
  -FIND("-",B125,FIND("-",B125)+1)-1)</f>
        <v>42</v>
      </c>
      <c r="F125" s="2" t="str">
        <f aca="false">TRIM(RIGHT(SUBSTITUTE(B125,"-",REPT(" ",999)),999))</f>
        <v>1</v>
      </c>
      <c r="G125" s="32" t="s">
        <v>517</v>
      </c>
      <c r="H125" s="0" t="str">
        <f aca="false">"select @warehouseid, @warehouseid, '"&amp;B125&amp;"', '"&amp;B125&amp;"', 'location', '"&amp;D125&amp;"', '"&amp;E125&amp;"', '"&amp;F125&amp;"', '"&amp;G125&amp;"', @groupid union all"</f>
        <v>select @warehouseid, @warehouseid, '102-R8-42-1', '102-R8-42-1', 'location', '8', '42', '1', '192.168.2.235', @groupid union all</v>
      </c>
    </row>
    <row r="126" customFormat="false" ht="13.8" hidden="false" customHeight="false" outlineLevel="0" collapsed="false">
      <c r="A126" s="30" t="n">
        <v>125</v>
      </c>
      <c r="B126" s="31" t="s">
        <v>641</v>
      </c>
      <c r="C126" s="0" t="n">
        <v>102</v>
      </c>
      <c r="D126" s="2" t="n">
        <v>8</v>
      </c>
      <c r="E126" s="2" t="str">
        <f aca="false">MID(B126,FIND("-",B126,FIND("-",B126)+1)+1,
    FIND("-",B126,FIND("-",B126,FIND("-",B126)+1)+1)
  -FIND("-",B126,FIND("-",B126)+1)-1)</f>
        <v>42</v>
      </c>
      <c r="F126" s="2" t="str">
        <f aca="false">TRIM(RIGHT(SUBSTITUTE(B126,"-",REPT(" ",999)),999))</f>
        <v>2</v>
      </c>
      <c r="G126" s="32" t="s">
        <v>517</v>
      </c>
      <c r="H126" s="0" t="str">
        <f aca="false">"select @warehouseid, @warehouseid, '"&amp;B126&amp;"', '"&amp;B126&amp;"', 'location', '"&amp;D126&amp;"', '"&amp;E126&amp;"', '"&amp;F126&amp;"', '"&amp;G126&amp;"', @groupid union all"</f>
        <v>select @warehouseid, @warehouseid, '102-R8-42-2', '102-R8-42-2', 'location', '8', '42', '2', '192.168.2.235', @groupid union all</v>
      </c>
    </row>
    <row r="127" customFormat="false" ht="13.8" hidden="false" customHeight="false" outlineLevel="0" collapsed="false">
      <c r="A127" s="30" t="n">
        <v>126</v>
      </c>
      <c r="B127" s="31" t="s">
        <v>642</v>
      </c>
      <c r="C127" s="0" t="n">
        <v>102</v>
      </c>
      <c r="D127" s="2" t="n">
        <v>8</v>
      </c>
      <c r="E127" s="2" t="str">
        <f aca="false">MID(B127,FIND("-",B127,FIND("-",B127)+1)+1,
    FIND("-",B127,FIND("-",B127,FIND("-",B127)+1)+1)
  -FIND("-",B127,FIND("-",B127)+1)-1)</f>
        <v>42</v>
      </c>
      <c r="F127" s="2" t="str">
        <f aca="false">TRIM(RIGHT(SUBSTITUTE(B127,"-",REPT(" ",999)),999))</f>
        <v>3</v>
      </c>
      <c r="G127" s="32" t="s">
        <v>517</v>
      </c>
      <c r="H127" s="0" t="str">
        <f aca="false">"select @warehouseid, @warehouseid, '"&amp;B127&amp;"', '"&amp;B127&amp;"', 'location', '"&amp;D127&amp;"', '"&amp;E127&amp;"', '"&amp;F127&amp;"', '"&amp;G127&amp;"', @groupid union all"</f>
        <v>select @warehouseid, @warehouseid, '102-R8-42-3', '102-R8-42-3', 'location', '8', '42', '3', '192.168.2.235', @groupid union all</v>
      </c>
    </row>
    <row r="128" customFormat="false" ht="13.8" hidden="false" customHeight="false" outlineLevel="0" collapsed="false">
      <c r="A128" s="30" t="n">
        <v>127</v>
      </c>
      <c r="B128" s="31" t="s">
        <v>643</v>
      </c>
      <c r="C128" s="0" t="n">
        <v>102</v>
      </c>
      <c r="D128" s="2" t="n">
        <v>8</v>
      </c>
      <c r="E128" s="2" t="str">
        <f aca="false">MID(B128,FIND("-",B128,FIND("-",B128)+1)+1,
    FIND("-",B128,FIND("-",B128,FIND("-",B128)+1)+1)
  -FIND("-",B128,FIND("-",B128)+1)-1)</f>
        <v>43</v>
      </c>
      <c r="F128" s="2" t="str">
        <f aca="false">TRIM(RIGHT(SUBSTITUTE(B128,"-",REPT(" ",999)),999))</f>
        <v>1</v>
      </c>
      <c r="G128" s="32" t="s">
        <v>517</v>
      </c>
      <c r="H128" s="0" t="str">
        <f aca="false">"select @warehouseid, @warehouseid, '"&amp;B128&amp;"', '"&amp;B128&amp;"', 'location', '"&amp;D128&amp;"', '"&amp;E128&amp;"', '"&amp;F128&amp;"', '"&amp;G128&amp;"', @groupid union all"</f>
        <v>select @warehouseid, @warehouseid, '102-R8-43-1', '102-R8-43-1', 'location', '8', '43', '1', '192.168.2.235', @groupid union all</v>
      </c>
    </row>
    <row r="129" customFormat="false" ht="13.8" hidden="false" customHeight="false" outlineLevel="0" collapsed="false">
      <c r="A129" s="30" t="n">
        <v>128</v>
      </c>
      <c r="B129" s="31" t="s">
        <v>644</v>
      </c>
      <c r="C129" s="0" t="n">
        <v>102</v>
      </c>
      <c r="D129" s="2" t="n">
        <v>8</v>
      </c>
      <c r="E129" s="2" t="str">
        <f aca="false">MID(B129,FIND("-",B129,FIND("-",B129)+1)+1,
    FIND("-",B129,FIND("-",B129,FIND("-",B129)+1)+1)
  -FIND("-",B129,FIND("-",B129)+1)-1)</f>
        <v>43</v>
      </c>
      <c r="F129" s="2" t="str">
        <f aca="false">TRIM(RIGHT(SUBSTITUTE(B129,"-",REPT(" ",999)),999))</f>
        <v>2</v>
      </c>
      <c r="G129" s="32" t="s">
        <v>517</v>
      </c>
      <c r="H129" s="0" t="str">
        <f aca="false">"select @warehouseid, @warehouseid, '"&amp;B129&amp;"', '"&amp;B129&amp;"', 'location', '"&amp;D129&amp;"', '"&amp;E129&amp;"', '"&amp;F129&amp;"', '"&amp;G129&amp;"', @groupid union all"</f>
        <v>select @warehouseid, @warehouseid, '102-R8-43-2', '102-R8-43-2', 'location', '8', '43', '2', '192.168.2.235', @groupid union all</v>
      </c>
    </row>
    <row r="130" customFormat="false" ht="13.8" hidden="false" customHeight="false" outlineLevel="0" collapsed="false">
      <c r="A130" s="30" t="n">
        <v>129</v>
      </c>
      <c r="B130" s="31" t="s">
        <v>645</v>
      </c>
      <c r="C130" s="0" t="n">
        <v>102</v>
      </c>
      <c r="D130" s="2" t="n">
        <v>8</v>
      </c>
      <c r="E130" s="2" t="str">
        <f aca="false">MID(B130,FIND("-",B130,FIND("-",B130)+1)+1,
    FIND("-",B130,FIND("-",B130,FIND("-",B130)+1)+1)
  -FIND("-",B130,FIND("-",B130)+1)-1)</f>
        <v>43</v>
      </c>
      <c r="F130" s="2" t="str">
        <f aca="false">TRIM(RIGHT(SUBSTITUTE(B130,"-",REPT(" ",999)),999))</f>
        <v>3</v>
      </c>
      <c r="G130" s="32" t="s">
        <v>517</v>
      </c>
      <c r="H130" s="0" t="str">
        <f aca="false">"select @warehouseid, @warehouseid, '"&amp;B130&amp;"', '"&amp;B130&amp;"', 'location', '"&amp;D130&amp;"', '"&amp;E130&amp;"', '"&amp;F130&amp;"', '"&amp;G130&amp;"', @groupid union all"</f>
        <v>select @warehouseid, @warehouseid, '102-R8-43-3', '102-R8-43-3', 'location', '8', '43', '3', '192.168.2.235', @groupid union all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Roman,Regular"&amp;12&amp;Kffffff&amp;A</oddHeader>
    <oddFooter>&amp;C&amp;"Times New Roman,Regular"&amp;12&amp;KffffffPage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</TotalTime>
  <Application>LibreOffice/25.2.2.2$Windows_X86_64 LibreOffice_project/7370d4be9e3cf6031a51beef54ff3bda878e3fac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2018-10-05T08:32:42Z</dcterms:created>
  <dc:creator>T460s</dc:creator>
  <dc:description/>
  <dc:language>pl-PL</dc:language>
  <cp:lastModifiedBy/>
  <dcterms:modified xsi:type="dcterms:W3CDTF">2025-04-25T01:41:59Z</dcterms:modified>
  <cp:revision>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